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62" documentId="120_S{2AC9BD13-BADA-5192-A53E-5A8FF88502F6}" xr6:coauthVersionLast="47" xr6:coauthVersionMax="47" xr10:uidLastSave="{3F9B4D40-CE39-4439-B2A0-04EE87403228}"/>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<sst xmlns="http://schemas.openxmlformats.org/spreadsheetml/2006/main" count="180286" uniqueCount="39129">
  <si>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</si>
  <si>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</si>
  <si>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</si>
  <si>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</si>
  <si>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</si>
  <si>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</si>
  <si>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</si>
  <si>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</si>
  <si>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</si>
  <si>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</si>
  <si>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</si>
  <si>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</si>
  <si>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</si>
  <si>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</si>
  <si>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</si>
  <si>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</si>
  <si>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</si>
  <si>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</si>
  <si>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</si>
  <si>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</si>
  <si>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</si>
  <si>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</si>
  <si>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</si>
  <si>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</si>
  <si>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</si>
  <si>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</si>
  <si>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</si>
  <si>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</si>
  <si>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</si>
  <si>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</si>
  <si>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</si>
  <si>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</si>
  <si>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</si>
  <si>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</si>
  <si>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</si>
  <si>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</si>
  <si>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</si>
  <si>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</si>
  <si>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</si>
  <si>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</si>
  <si>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</si>
  <si>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</si>
  <si>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</si>
  <si>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</si>
  <si>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</si>
  <si>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</si>
  <si>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</si>
  <si>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</si>
  <si>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</si>
  <si>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</si>
  <si>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</si>
  <si>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</si>
  <si>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</si>
  <si>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</si>
  <si>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</si>
  <si>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</si>
  <si>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</si>
  <si>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</si>
  <si>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</si>
  <si>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</si>
  <si>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</si>
  <si>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</si>
  <si>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</si>
  <si>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</si>
  <si>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</si>
  <si>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</si>
  <si>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</si>
  <si>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</si>
  <si>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</si>
  <si>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</si>
  <si>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</si>
  <si>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</si>
  <si>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</si>
  <si>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</si>
  <si>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</si>
  <si>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</si>
  <si>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</si>
  <si>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</si>
  <si>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</si>
  <si>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</si>
  <si>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</si>
  <si>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</si>
  <si>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</si>
  <si>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</si>
  <si>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</si>
  <si>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</si>
  <si>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</si>
  <si>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</si>
  <si>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</si>
  <si>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</si>
  <si>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</si>
  <si>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</si>
  <si>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</si>
  <si>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</si>
  <si>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</si>
  <si>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</si>
  <si>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</si>
  <si>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</si>
  <si>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</si>
  <si>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</si>
  <si>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</si>
  <si>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</si>
  <si>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</si>
  <si>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</si>
  <si>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</si>
  <si>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</si>
  <si>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</si>
  <si>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</si>
  <si>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</si>
  <si>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</si>
  <si>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</si>
  <si>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</si>
  <si>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</si>
  <si>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</si>
  <si>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</si>
  <si>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</si>
  <si>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</si>
  <si>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</si>
  <si>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</si>
  <si>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</si>
  <si>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</si>
  <si>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</si>
  <si>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</si>
  <si>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</si>
  <si>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</si>
  <si>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</si>
  <si>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</si>
  <si>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</si>
  <si>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</si>
  <si>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</si>
  <si>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</si>
  <si>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</si>
  <si>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</si>
  <si>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</si>
  <si>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</si>
  <si>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</si>
  <si>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</si>
  <si>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</si>
  <si>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</si>
  <si>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</si>
  <si>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</si>
  <si>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</si>
  <si>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</si>
  <si>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</si>
  <si>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</si>
  <si>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</si>
  <si>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</si>
  <si>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</si>
  <si>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</si>
  <si>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</si>
  <si>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</si>
  <si>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</si>
  <si>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</si>
  <si>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</si>
  <si>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</si>
  <si>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</si>
  <si>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</si>
  <si>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</si>
  <si>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</si>
  <si>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</si>
  <si>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</si>
  <si>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</si>
  <si>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</si>
  <si>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</si>
  <si>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</si>
  <si>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</si>
  <si>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</si>
  <si>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</si>
  <si>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</si>
  <si>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</si>
  <si>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</si>
  <si>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</si>
  <si>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</si>
  <si>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</si>
  <si>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</si>
  <si>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</si>
  <si>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</si>
  <si>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</si>
  <si>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</si>
  <si>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</si>
  <si>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</si>
  <si>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</si>
  <si>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</si>
  <si>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</si>
  <si>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</si>
  <si>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</si>
  <si>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</si>
  <si>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</si>
  <si>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</si>
  <si>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</si>
  <si>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</si>
  <si>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</si>
  <si>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</si>
  <si>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</si>
  <si>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</si>
  <si>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</si>
  <si>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</si>
  <si>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</si>
  <si>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</si>
  <si>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</si>
  <si>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</si>
  <si>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</si>
  <si>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</si>
  <si>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</si>
  <si>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</si>
  <si>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</si>
  <si>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</si>
  <si>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</si>
  <si>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</si>
  <si>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</si>
  <si>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</si>
  <si>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</si>
  <si>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</si>
  <si>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</si>
  <si>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</si>
  <si>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</si>
  <si>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</si>
  <si>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</si>
  <si>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</si>
  <si>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</si>
  <si>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</si>
  <si>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</si>
  <si>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</si>
  <si>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</si>
  <si>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</si>
  <si>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</si>
  <si>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</si>
  <si>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</si>
  <si>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</si>
  <si>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</si>
  <si>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</si>
  <si>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</si>
  <si>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</si>
  <si>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</si>
  <si>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</si>
  <si>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</si>
  <si>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</si>
  <si>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</si>
  <si>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</si>
  <si>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</si>
  <si>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</si>
  <si>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</si>
  <si>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</si>
  <si>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</si>
  <si>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</si>
  <si>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</si>
  <si>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</si>
  <si>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</si>
  <si>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</si>
  <si>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</si>
  <si>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</si>
  <si>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</si>
  <si>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</si>
  <si>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</si>
  <si>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</si>
  <si>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</si>
  <si>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</si>
  <si>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</si>
  <si>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</si>
  <si>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</si>
  <si>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</si>
  <si>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</si>
  <si>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</si>
  <si>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</si>
  <si>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</si>
  <si>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</si>
  <si>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</si>
  <si>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</si>
  <si>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</si>
  <si>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</si>
  <si>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</si>
  <si>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</si>
  <si>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</si>
  <si>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</si>
  <si>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</si>
  <si>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</si>
  <si>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</si>
  <si>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</si>
  <si>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</si>
  <si>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</si>
  <si>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</si>
  <si>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</si>
  <si>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</si>
  <si>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</si>
  <si>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</si>
  <si>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</si>
  <si>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</si>
  <si>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</si>
  <si>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</si>
  <si>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</si>
  <si>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</si>
  <si>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</si>
  <si>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</si>
  <si>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</si>
  <si>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</si>
  <si>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</si>
  <si>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</si>
  <si>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</si>
  <si>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</si>
  <si>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</si>
  <si>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</si>
  <si>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</si>
  <si>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</si>
  <si>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</si>
  <si>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</si>
  <si>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</si>
  <si>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</si>
  <si>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</si>
  <si>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</si>
  <si>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</si>
  <si>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</si>
  <si>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</si>
  <si>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</si>
  <si>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</si>
  <si>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</si>
  <si>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</si>
  <si>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</si>
  <si>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</si>
  <si>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</si>
  <si>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</si>
  <si>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</si>
  <si>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</si>
  <si>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</si>
  <si>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</si>
  <si>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</si>
  <si>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</si>
  <si>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</si>
  <si>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</si>
  <si>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</si>
  <si>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</si>
  <si>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</si>
  <si>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</si>
  <si>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</si>
  <si>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</si>
  <si>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</si>
  <si>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</si>
  <si>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</si>
  <si>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</si>
  <si>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</si>
  <si>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</si>
  <si>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</si>
  <si>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</si>
  <si>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</si>
  <si>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</si>
  <si>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</si>
  <si>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</si>
  <si>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</si>
  <si>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</si>
  <si>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</si>
  <si>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</si>
  <si>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</si>
  <si>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</si>
  <si>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</si>
  <si>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</si>
  <si>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</si>
  <si>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</si>
  <si>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</si>
  <si>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</si>
  <si>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</si>
  <si>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</si>
  <si>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</si>
  <si>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</si>
  <si>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</si>
  <si>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</si>
  <si>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</si>
  <si>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</si>
  <si>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</si>
  <si>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</si>
  <si>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</si>
  <si>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</si>
  <si>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</si>
  <si>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</si>
  <si>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</si>
  <si>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</si>
  <si>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</si>
  <si>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</si>
  <si>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</si>
  <si>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</si>
  <si>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</si>
  <si>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</si>
  <si>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</si>
  <si>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</si>
  <si>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</si>
  <si>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</si>
  <si>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</si>
  <si>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</si>
  <si>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</si>
  <si>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</si>
  <si>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</si>
  <si>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</si>
  <si>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</si>
  <si>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</si>
  <si>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</si>
  <si>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</si>
  <si>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</si>
  <si>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</si>
  <si>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</si>
  <si>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</si>
  <si>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</si>
  <si>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</si>
  <si>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</si>
  <si>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</si>
  <si>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</si>
  <si>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</si>
  <si>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</si>
  <si>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</si>
  <si>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</si>
  <si>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</si>
  <si>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</si>
  <si>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</si>
  <si>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</si>
  <si>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</si>
  <si>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</si>
  <si>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</si>
  <si>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</si>
  <si>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</si>
  <si>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</si>
  <si>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</si>
  <si>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</si>
  <si>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</si>
  <si>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</si>
  <si>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</si>
  <si>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</si>
  <si>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</si>
  <si>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</si>
  <si>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</si>
  <si>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</si>
  <si>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</si>
  <si>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</si>
  <si>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</si>
  <si>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</si>
  <si>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</si>
  <si>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</si>
  <si>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</si>
  <si>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</si>
  <si>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</si>
  <si>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</si>
  <si>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</si>
  <si>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</si>
  <si>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</si>
  <si>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</si>
  <si>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</si>
  <si>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</si>
  <si>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</si>
  <si>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</si>
  <si>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</si>
  <si>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</si>
  <si>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</si>
  <si>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</si>
  <si>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</si>
  <si>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</si>
  <si>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</si>
  <si>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</si>
  <si>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</si>
  <si>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</si>
  <si>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</si>
  <si>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</si>
  <si>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</si>
  <si>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</si>
  <si>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</si>
  <si>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</si>
  <si>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</si>
  <si>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</si>
  <si>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</si>
  <si>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</si>
  <si>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</si>
  <si>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</si>
  <si>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</si>
  <si>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</si>
  <si>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</si>
  <si>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</si>
  <si>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</si>
  <si>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</si>
  <si>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</si>
  <si>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</si>
  <si>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</si>
  <si>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</si>
  <si>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</si>
  <si>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</si>
  <si>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</si>
  <si>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</si>
  <si>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</si>
  <si>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</si>
  <si>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</si>
  <si>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</si>
  <si>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</si>
  <si>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</si>
  <si>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</si>
  <si>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</si>
  <si>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</si>
  <si>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</si>
  <si>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</si>
  <si>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</si>
  <si>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</si>
  <si>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</si>
  <si>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</si>
  <si>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</si>
  <si>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</si>
  <si>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</si>
  <si>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</si>
  <si>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</si>
  <si>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</si>
  <si>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</si>
  <si>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</si>
  <si>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</si>
  <si>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</si>
  <si>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</si>
  <si>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</si>
  <si>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</si>
  <si>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</si>
  <si>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</si>
  <si>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</si>
  <si>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</si>
  <si>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</si>
  <si>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</si>
  <si>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</si>
  <si>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</si>
  <si>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</si>
  <si>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</si>
  <si>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</si>
  <si>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</si>
  <si>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</si>
  <si>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</si>
  <si>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</si>
  <si>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</si>
  <si>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</si>
  <si>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</si>
  <si>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</si>
  <si>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</si>
  <si>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</si>
  <si>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</si>
  <si>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</si>
  <si>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</si>
  <si>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</si>
  <si>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</si>
  <si>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</si>
  <si>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</si>
  <si>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</si>
  <si>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</si>
  <si>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</si>
  <si>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</si>
  <si>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</si>
  <si>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</si>
  <si>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</si>
  <si>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</si>
  <si>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</si>
  <si>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</si>
  <si>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</si>
  <si>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</si>
  <si>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</si>
  <si>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</si>
  <si>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</si>
  <si>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</si>
  <si>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</si>
  <si>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</si>
  <si>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</si>
  <si>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</si>
  <si>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</si>
  <si>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</si>
  <si>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</si>
  <si>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</si>
  <si>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</si>
  <si>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</si>
  <si>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</si>
  <si>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</si>
  <si>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</si>
  <si>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</si>
  <si>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</si>
  <si>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</si>
  <si>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</si>
  <si>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</si>
  <si>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</si>
  <si>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</si>
  <si>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</si>
  <si>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</si>
  <si>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</si>
  <si>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</si>
  <si>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</si>
  <si>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</si>
  <si>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</si>
  <si>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</si>
  <si>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</si>
  <si>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</si>
  <si>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</si>
  <si>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</si>
  <si>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</si>
  <si>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</si>
  <si>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</si>
  <si>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</si>
  <si>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</si>
  <si>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</si>
  <si>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</si>
  <si>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</si>
  <si>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</si>
  <si>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</si>
  <si>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</si>
  <si>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</si>
  <si>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</si>
  <si>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</si>
  <si>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</si>
  <si>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</si>
  <si>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</si>
  <si>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</si>
  <si>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</si>
  <si>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</si>
  <si>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</si>
  <si>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</si>
  <si>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</si>
  <si>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</si>
  <si>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</si>
  <si>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</si>
  <si>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</si>
  <si>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</si>
  <si>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</si>
  <si>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</si>
  <si>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</si>
  <si>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</si>
  <si>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</si>
  <si>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</si>
  <si>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</si>
  <si>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</si>
  <si>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</si>
  <si>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</si>
  <si>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</si>
  <si>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</si>
  <si>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</si>
  <si>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</si>
  <si>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</si>
  <si>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</si>
  <si>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</si>
  <si>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</si>
  <si>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</si>
  <si>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</si>
  <si>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</si>
  <si>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</si>
  <si>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</si>
  <si>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</si>
  <si>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</si>
  <si>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</si>
  <si>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</si>
  <si>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</si>
  <si>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</si>
  <si>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</si>
  <si>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</si>
  <si>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</si>
  <si>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</si>
  <si>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</si>
  <si>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</si>
  <si>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</si>
  <si>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</si>
  <si>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</si>
  <si>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</si>
  <si>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</si>
  <si>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</si>
  <si>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</si>
  <si>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</si>
  <si>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</si>
  <si>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</si>
  <si>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</si>
  <si>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</si>
  <si>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</si>
  <si>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</si>
  <si>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</si>
  <si>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</si>
  <si>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</si>
  <si>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</si>
  <si>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</si>
  <si>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</si>
  <si>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</si>
  <si>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</si>
  <si>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</si>
  <si>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</si>
  <si>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</si>
  <si>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</si>
  <si>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</si>
  <si>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</si>
  <si>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</si>
  <si>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</si>
  <si>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</si>
  <si>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</si>
  <si>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</si>
  <si>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</si>
  <si>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</si>
  <si>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</si>
  <si>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</si>
  <si>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</si>
  <si>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</si>
  <si>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</si>
  <si>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</si>
  <si>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</si>
  <si>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</si>
  <si>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</si>
  <si>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</si>
  <si>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</si>
  <si>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</si>
  <si>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</si>
  <si>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</si>
  <si>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</si>
  <si>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</si>
  <si>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</si>
  <si>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</si>
  <si>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</si>
  <si>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</si>
  <si>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</si>
  <si>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</si>
  <si>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</si>
  <si>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</si>
  <si>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</si>
  <si>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</si>
  <si>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</si>
  <si>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</si>
  <si>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</si>
  <si>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</si>
  <si>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</si>
  <si>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</si>
  <si>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</si>
  <si>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</si>
  <si>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</si>
  <si>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</si>
  <si>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</si>
  <si>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</si>
  <si>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</si>
  <si>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</si>
  <si>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</si>
  <si>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</si>
  <si>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</si>
  <si>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</si>
  <si>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</si>
  <si>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</si>
  <si>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</si>
  <si>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</si>
  <si>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</si>
  <si>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</si>
  <si>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</si>
  <si>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</si>
  <si>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</si>
  <si>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</si>
  <si>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</si>
  <si>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</si>
  <si>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</si>
  <si>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</si>
  <si>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</si>
  <si>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</si>
  <si>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</si>
  <si>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</si>
  <si>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</si>
  <si>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</si>
  <si>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</si>
  <si>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</si>
  <si>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</si>
  <si>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</si>
  <si>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</si>
  <si>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</si>
  <si>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</si>
  <si>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</si>
  <si>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</si>
  <si>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</si>
  <si>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</si>
  <si>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</si>
  <si>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</si>
  <si>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</si>
  <si>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</si>
  <si>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</si>
  <si>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</si>
  <si>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</si>
  <si>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</si>
  <si>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</si>
  <si>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</si>
  <si>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</si>
  <si>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</si>
  <si>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</si>
  <si>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</si>
  <si>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</si>
  <si>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</si>
  <si>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</si>
  <si>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</si>
  <si>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</si>
  <si>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</si>
  <si>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</si>
  <si>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</si>
  <si>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</si>
  <si>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</si>
  <si>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</si>
  <si>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</si>
  <si>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</si>
  <si>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</si>
  <si>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</si>
  <si>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</si>
  <si>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</si>
  <si>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</si>
  <si>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</si>
  <si>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</si>
  <si>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</si>
  <si>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</si>
  <si>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</si>
  <si>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</si>
  <si>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</si>
  <si>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</si>
  <si>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</si>
  <si>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</si>
  <si>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</si>
  <si>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</si>
  <si>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</si>
  <si>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</si>
  <si>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</si>
  <si>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</si>
  <si>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</si>
  <si>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</si>
  <si>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</si>
  <si>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</si>
  <si>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</si>
  <si>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</si>
  <si>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</si>
  <si>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</si>
  <si>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</si>
  <si>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</si>
  <si>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</si>
  <si>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</si>
  <si>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</si>
  <si>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</si>
  <si>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</si>
  <si>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</si>
  <si>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</si>
  <si>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</si>
  <si>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</si>
  <si>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</si>
  <si>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</si>
  <si>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</si>
  <si>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</si>
  <si>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</si>
  <si>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</si>
  <si>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</si>
  <si>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</si>
  <si>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</si>
  <si>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</si>
  <si>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</si>
  <si>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</si>
  <si>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</si>
  <si>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</si>
  <si>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</si>
  <si>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</si>
  <si>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</si>
  <si>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</si>
  <si>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</si>
  <si>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</si>
  <si>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</si>
  <si>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</si>
  <si>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</si>
  <si>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</si>
  <si>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</si>
  <si>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</si>
  <si>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</si>
  <si>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</si>
  <si>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</si>
  <si>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</si>
  <si>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</si>
  <si>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</si>
  <si>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</si>
  <si>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</si>
  <si>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</si>
  <si>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</si>
  <si>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</si>
  <si>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</si>
  <si>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</si>
  <si>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</si>
  <si>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</si>
  <si>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</si>
  <si>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</si>
  <si>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</si>
  <si>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</si>
  <si>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</si>
  <si>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</si>
  <si>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</si>
  <si>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</si>
  <si>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</si>
  <si>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</si>
  <si>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</si>
  <si>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</si>
  <si>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</si>
  <si>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</si>
  <si>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</si>
  <si>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</si>
  <si>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</si>
  <si>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</si>
  <si>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</si>
  <si>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</si>
  <si>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</si>
  <si>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</si>
  <si>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</si>
  <si>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</si>
  <si>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</si>
  <si>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</si>
  <si>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</si>
  <si>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</si>
  <si>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</si>
  <si>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</si>
  <si>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</si>
  <si>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</si>
  <si>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</si>
  <si>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</si>
  <si>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</si>
  <si>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</si>
  <si>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</si>
  <si>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</si>
  <si>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</si>
  <si>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</si>
  <si>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</si>
  <si>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</si>
  <si>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</si>
  <si>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</si>
  <si>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</si>
  <si>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</si>
  <si>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</si>
  <si>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</si>
  <si>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</si>
  <si>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</si>
  <si>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</si>
  <si>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</si>
  <si>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</si>
  <si>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</si>
  <si>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</si>
  <si>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</si>
  <si>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</si>
  <si>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</si>
  <si>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</si>
  <si>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</si>
  <si>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</si>
  <si>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</si>
  <si>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</si>
  <si>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</si>
  <si>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</si>
  <si>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</si>
  <si>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</si>
  <si>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</si>
  <si>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</si>
  <si>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</si>
  <si>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</si>
  <si>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</si>
  <si>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</si>
  <si>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</si>
  <si>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</si>
  <si>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</si>
  <si>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</si>
  <si>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</si>
  <si>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</si>
  <si>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</si>
  <si>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</si>
  <si>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</si>
  <si>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</si>
  <si>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</si>
  <si>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</si>
  <si>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</si>
  <si>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</si>
  <si>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</si>
  <si>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</si>
  <si>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</si>
  <si>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</si>
  <si>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</si>
  <si>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</si>
  <si>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</si>
  <si>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</si>
  <si>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</si>
  <si>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</si>
  <si>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</si>
  <si>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</si>
  <si>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</si>
  <si>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</si>
  <si>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</si>
  <si>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</si>
  <si>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</si>
  <si>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</si>
  <si>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</si>
  <si>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</si>
  <si>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</si>
  <si>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</si>
  <si>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</si>
  <si>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</si>
  <si>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</si>
  <si>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</si>
  <si>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</si>
  <si>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</si>
  <si>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</si>
  <si>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</si>
  <si>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</si>
  <si>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</si>
  <si>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</si>
  <si>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</si>
  <si>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</si>
  <si>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</si>
  <si>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</si>
  <si>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</si>
  <si>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</si>
  <si>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</si>
  <si>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</si>
  <si>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</si>
  <si>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</si>
  <si>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</si>
  <si>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</si>
  <si>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</si>
  <si>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</si>
  <si>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</si>
  <si>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</si>
  <si>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</si>
  <si>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</si>
  <si>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</si>
  <si>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</si>
  <si>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</si>
  <si>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</si>
  <si>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</si>
  <si>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</si>
  <si>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</si>
  <si>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</si>
  <si>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</si>
  <si>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</si>
  <si>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</si>
  <si>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</si>
  <si>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</si>
  <si>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</si>
  <si>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</si>
  <si>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</si>
  <si>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</si>
  <si>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</si>
  <si>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</si>
  <si>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</si>
  <si>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</si>
  <si>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</si>
  <si>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</si>
  <si>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</si>
  <si>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</si>
  <si>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</si>
  <si>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</si>
  <si>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</si>
  <si>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</si>
  <si>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</si>
  <si>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</si>
  <si>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</si>
  <si>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</si>
  <si>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</si>
  <si>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</si>
  <si>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</si>
  <si>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</si>
  <si>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</si>
  <si>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</si>
  <si>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</si>
  <si>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</si>
  <si>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</si>
  <si>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</si>
  <si>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</si>
  <si>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</si>
  <si>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</si>
  <si>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</si>
  <si>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</si>
  <si>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</si>
  <si>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</si>
  <si>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</si>
  <si>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</si>
  <si>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</si>
  <si>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</si>
  <si>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</si>
  <si>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</si>
  <si>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</si>
  <si>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</si>
  <si>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</si>
  <si>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</si>
  <si>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</si>
  <si>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</si>
  <si>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</si>
  <si>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</si>
  <si>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</si>
  <si>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</si>
  <si>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</si>
  <si>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</si>
  <si>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</si>
  <si>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</si>
  <si>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</si>
  <si>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</si>
  <si>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</si>
  <si>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</si>
  <si>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</si>
  <si>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</si>
  <si>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</si>
  <si>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</si>
  <si>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</si>
  <si>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</si>
  <si>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</si>
  <si>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</si>
  <si>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</si>
  <si>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</si>
  <si>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</si>
  <si>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</si>
  <si>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</si>
  <si>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</si>
  <si>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</si>
  <si>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</si>
  <si>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</si>
  <si>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</si>
  <si>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</si>
  <si>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</si>
  <si>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</si>
  <si>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</si>
  <si>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</si>
  <si>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</si>
  <si>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</si>
  <si>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</si>
  <si>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</si>
  <si>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</si>
  <si>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</si>
  <si>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</si>
  <si>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</si>
  <si>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</si>
  <si>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</si>
  <si>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</si>
  <si>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</si>
  <si>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</si>
  <si>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</si>
  <si>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</si>
  <si>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</si>
  <si>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</si>
  <si>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</si>
  <si>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</si>
  <si>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</si>
  <si>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</si>
  <si>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</si>
  <si>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</si>
  <si>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</si>
  <si>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</si>
  <si>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</si>
  <si>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</si>
  <si>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</si>
  <si>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</si>
  <si>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</si>
  <si>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</si>
  <si>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</si>
  <si>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</si>
  <si>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</si>
  <si>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</si>
  <si>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</si>
  <si>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</si>
  <si>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</si>
  <si>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</si>
  <si>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</si>
  <si>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</si>
  <si>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</si>
  <si>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</si>
  <si>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</si>
  <si>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</si>
  <si>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</si>
  <si>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</si>
  <si>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</si>
  <si>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</si>
  <si>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</si>
  <si>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</si>
  <si>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</si>
  <si>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</si>
  <si>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</si>
  <si>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</si>
  <si>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</si>
  <si>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</si>
  <si>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</si>
  <si>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</si>
  <si>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</si>
  <si>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</si>
  <si>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</si>
  <si>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</si>
  <si>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</si>
  <si>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</si>
  <si>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</si>
  <si>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</si>
  <si>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</si>
  <si>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</si>
  <si>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</si>
  <si>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</si>
  <si>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</si>
  <si>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</si>
  <si>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</si>
  <si>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</si>
  <si>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</si>
  <si>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</si>
  <si>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</si>
  <si>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</si>
  <si>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</si>
  <si>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</si>
  <si>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</si>
  <si>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</si>
  <si>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</si>
  <si>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</si>
  <si>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</si>
  <si>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</si>
  <si>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</si>
  <si>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</si>
  <si>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</si>
  <si>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</si>
  <si>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</si>
  <si>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</si>
  <si>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</si>
  <si>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</si>
  <si>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</si>
  <si>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</si>
  <si>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</si>
  <si>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</si>
  <si>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</si>
  <si>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</si>
  <si>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</si>
  <si>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</si>
  <si>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</si>
  <si>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</si>
  <si>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</si>
  <si>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</si>
  <si>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</si>
  <si>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</si>
  <si>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</si>
  <si>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</si>
  <si>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</si>
  <si>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</si>
  <si>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</si>
  <si>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</si>
  <si>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</si>
  <si>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</si>
  <si>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</si>
  <si>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</si>
  <si>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</si>
  <si>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</si>
  <si>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</si>
  <si>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</si>
  <si>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</si>
  <si>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</si>
  <si>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</si>
  <si>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</si>
  <si>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</si>
  <si>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</si>
  <si>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</si>
  <si>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</si>
  <si>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</si>
  <si>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</si>
  <si>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</si>
  <si>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</si>
  <si>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</si>
  <si>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</si>
  <si>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</si>
  <si>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</si>
  <si>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</si>
  <si>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</si>
  <si>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</si>
  <si>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</si>
  <si>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</si>
  <si>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</si>
  <si>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</si>
  <si>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</si>
  <si>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</si>
  <si>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</si>
  <si>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</si>
  <si>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</si>
  <si>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</si>
  <si>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</si>
  <si>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</si>
  <si>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</si>
  <si>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</si>
  <si>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</si>
  <si>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</si>
  <si>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</si>
  <si>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</si>
  <si>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</si>
  <si>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</si>
  <si>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</si>
  <si>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</si>
  <si>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</si>
  <si>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</si>
  <si>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</si>
  <si>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</si>
  <si>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</si>
  <si>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</si>
  <si>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</si>
  <si>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</si>
  <si>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</si>
  <si>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</si>
  <si>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</si>
  <si>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</si>
  <si>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</si>
  <si>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</si>
  <si>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</si>
  <si>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</si>
  <si>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</si>
  <si>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</si>
  <si>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</si>
  <si>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</si>
  <si>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</si>
  <si>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</si>
  <si>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</si>
  <si>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</si>
  <si>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</si>
  <si>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</si>
  <si>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</si>
  <si>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</si>
  <si>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</si>
  <si>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</si>
  <si>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</si>
  <si>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</si>
  <si>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</si>
  <si>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</si>
  <si>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</si>
  <si>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</si>
  <si>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</si>
  <si>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</si>
  <si>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</si>
  <si>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</si>
  <si>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</si>
  <si>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</si>
  <si>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</si>
  <si>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</si>
  <si>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</si>
  <si>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</si>
  <si>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</si>
  <si>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</si>
  <si>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</si>
  <si>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</si>
  <si>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</si>
  <si>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</si>
  <si>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</si>
  <si>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</si>
  <si>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</si>
  <si>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</si>
  <si>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</si>
  <si>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</si>
  <si>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</si>
  <si>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</si>
  <si>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</si>
  <si>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</si>
  <si>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</si>
  <si>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</si>
  <si>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</si>
  <si>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</si>
  <si>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</si>
  <si>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</si>
  <si>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</si>
  <si>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</si>
  <si>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</si>
  <si>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</si>
  <si>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</si>
  <si>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</si>
  <si>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</si>
  <si>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</si>
  <si>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</si>
  <si>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</si>
  <si>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</si>
  <si>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</si>
  <si>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</si>
  <si>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</si>
  <si>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</si>
  <si>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</si>
  <si>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</si>
  <si>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</si>
  <si>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</si>
  <si>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</si>
  <si>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</si>
  <si>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</si>
  <si>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</si>
  <si>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</si>
  <si>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</si>
  <si>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</si>
  <si>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</si>
  <si>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</si>
  <si>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</si>
  <si>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</si>
  <si>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</si>
  <si>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</si>
  <si>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</si>
  <si>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</si>
  <si>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</si>
  <si>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</si>
  <si>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</si>
  <si>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</si>
  <si>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</si>
  <si>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</si>
  <si>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</si>
  <si>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</si>
  <si>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</si>
  <si>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</si>
  <si>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</si>
  <si>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</si>
  <si>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</si>
  <si>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</si>
  <si>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</si>
  <si>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</si>
  <si>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</si>
  <si>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</si>
  <si>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</si>
  <si>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</si>
  <si>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</si>
  <si>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</si>
  <si>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</si>
  <si>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</si>
  <si>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</si>
  <si>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</si>
  <si>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</si>
  <si>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</si>
  <si>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</si>
  <si>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</si>
  <si>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</si>
  <si>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</si>
  <si>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</si>
  <si>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</si>
  <si>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</si>
  <si>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</si>
  <si>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</si>
  <si>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</si>
  <si>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</si>
  <si>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</si>
  <si>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</si>
  <si>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</si>
  <si>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</si>
  <si>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</si>
  <si>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</si>
  <si>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</si>
  <si>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</si>
  <si>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</si>
  <si>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</si>
  <si>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</si>
  <si>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</si>
  <si>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</si>
  <si>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</si>
  <si>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</si>
  <si>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</si>
  <si>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</si>
  <si>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</si>
  <si>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</si>
  <si>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</si>
  <si>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</si>
  <si>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</si>
  <si>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</si>
  <si>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</si>
  <si>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</si>
  <si>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</si>
  <si>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</si>
  <si>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</si>
  <si>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</si>
  <si>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</si>
  <si>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</si>
  <si>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</si>
  <si>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</si>
  <si>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</si>
  <si>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</si>
  <si>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</si>
  <si>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</si>
  <si>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</si>
  <si>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</si>
  <si>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</si>
  <si>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</si>
  <si>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</si>
  <si>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</si>
  <si>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</si>
  <si>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</si>
  <si>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</si>
  <si>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</si>
  <si>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</si>
  <si>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</si>
  <si>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</si>
  <si>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</si>
  <si>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</si>
  <si>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</si>
  <si>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</si>
  <si>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</si>
  <si>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</si>
  <si>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</si>
  <si>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</si>
  <si>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</si>
  <si>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</si>
  <si>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</si>
  <si>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</si>
  <si>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</si>
  <si>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</si>
  <si>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</si>
  <si>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</si>
  <si>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</si>
  <si>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</si>
  <si>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</si>
  <si>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</si>
  <si>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</si>
  <si>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</si>
  <si>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</si>
  <si>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</si>
  <si>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</si>
  <si>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</si>
  <si>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</si>
  <si>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</si>
  <si>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</si>
  <si>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</si>
  <si>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</si>
  <si>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</si>
  <si>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</si>
  <si>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</si>
  <si>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</si>
  <si>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</si>
  <si>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</si>
  <si>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</si>
  <si>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</si>
  <si>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</si>
  <si>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</si>
  <si>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</si>
  <si>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</si>
  <si>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</si>
  <si>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</si>
  <si>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</si>
  <si>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</si>
  <si>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</si>
  <si>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</si>
  <si>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</si>
  <si>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</si>
  <si>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</si>
  <si>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</si>
  <si>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</si>
  <si>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</si>
  <si>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</si>
  <si>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</si>
  <si>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</si>
  <si>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</si>
  <si>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</si>
  <si>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</si>
  <si>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</si>
  <si>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</si>
  <si>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</si>
  <si>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</si>
  <si>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</si>
  <si>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</si>
  <si>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</si>
  <si>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</si>
  <si>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</si>
  <si>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</si>
  <si>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</si>
  <si>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</si>
  <si>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</si>
  <si>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</si>
  <si>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</si>
  <si>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</si>
  <si>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</si>
  <si>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</si>
  <si>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</si>
  <si>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</si>
  <si>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</si>
  <si>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</si>
  <si>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</si>
  <si>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</si>
  <si>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</si>
  <si>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</si>
  <si>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</si>
  <si>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</si>
  <si>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</si>
  <si>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</si>
  <si>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</si>
  <si>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</si>
  <si>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</si>
  <si>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</si>
  <si>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</si>
  <si>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</si>
  <si>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</si>
  <si>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</si>
  <si>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</si>
  <si>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</si>
  <si>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</si>
  <si>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</si>
  <si>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</si>
  <si>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</si>
  <si>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</si>
  <si>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</si>
  <si>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</si>
  <si>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</si>
  <si>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</si>
  <si>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</si>
  <si>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</si>
  <si>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</si>
  <si>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</si>
  <si>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</si>
  <si>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</si>
  <si>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</si>
  <si>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</si>
  <si>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</si>
  <si>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</si>
  <si>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</si>
  <si>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</si>
  <si>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</si>
  <si>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</si>
  <si>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</si>
  <si>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</si>
  <si>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</si>
  <si>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</si>
  <si>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</si>
  <si>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</si>
  <si>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</si>
  <si>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</si>
  <si>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</si>
  <si>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</si>
  <si>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</si>
  <si>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</si>
  <si>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</si>
  <si>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</si>
  <si>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</si>
  <si>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</si>
  <si>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</si>
  <si>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</si>
  <si>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</si>
  <si>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</si>
  <si>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</si>
  <si>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</si>
  <si>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</si>
  <si>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</si>
  <si>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</si>
  <si>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</si>
  <si>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</si>
  <si>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</si>
  <si>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</si>
  <si>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</si>
  <si>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</si>
  <si>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</si>
  <si>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</si>
  <si>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</si>
  <si>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</si>
  <si>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</si>
  <si>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</si>
  <si>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</si>
  <si>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</si>
  <si>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</si>
  <si>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</si>
  <si>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</si>
  <si>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</si>
  <si>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</si>
  <si>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</si>
  <si>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</si>
  <si>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</si>
  <si>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</si>
  <si>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</si>
  <si>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</si>
  <si>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</si>
  <si>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</si>
  <si>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</si>
  <si>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</si>
  <si>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</si>
  <si>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</si>
  <si>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</si>
  <si>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</si>
  <si>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</si>
  <si>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</si>
  <si>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</si>
  <si>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</si>
  <si>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</si>
  <si>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</si>
  <si>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</si>
  <si>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</si>
  <si>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</si>
  <si>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</si>
  <si>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</si>
  <si>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</si>
  <si>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</si>
  <si>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</si>
  <si>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</si>
  <si>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</si>
  <si>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</si>
  <si>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</si>
  <si>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</si>
  <si>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</si>
  <si>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</si>
  <si>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</si>
  <si>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</si>
  <si>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</si>
  <si>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</si>
  <si>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</si>
  <si>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</si>
  <si>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</si>
  <si>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</si>
  <si>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</si>
  <si>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</si>
  <si>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</si>
  <si>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</si>
  <si>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</si>
  <si>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</si>
  <si>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</si>
  <si>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</si>
  <si>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</si>
  <si>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</si>
  <si>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</si>
  <si>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</si>
  <si>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</si>
  <si>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</si>
  <si>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</si>
  <si>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</si>
  <si>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</si>
  <si>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</si>
  <si>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</si>
  <si>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</si>
  <si>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</si>
  <si>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</si>
  <si>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</si>
  <si>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</si>
  <si>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</si>
  <si>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</si>
  <si>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</si>
  <si>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</si>
  <si>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</si>
  <si>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</si>
  <si>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</si>
  <si>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</si>
  <si>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</si>
  <si>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</si>
  <si>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</si>
  <si>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</si>
  <si>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</si>
  <si>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</si>
  <si>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</si>
  <si>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</si>
  <si>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</si>
  <si>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</si>
  <si>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</si>
  <si>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</si>
  <si>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</si>
  <si>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</si>
  <si>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</si>
  <si>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</si>
  <si>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</si>
  <si>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</si>
  <si>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</si>
  <si>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</si>
  <si>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</si>
  <si>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</si>
  <si>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</si>
  <si>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</si>
  <si>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</si>
  <si>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</si>
  <si>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</si>
  <si>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</si>
  <si>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</si>
  <si>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</si>
  <si>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</si>
  <si>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</si>
  <si>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</si>
  <si>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</si>
  <si>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</si>
  <si>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</si>
  <si>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</si>
  <si>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</si>
  <si>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</si>
  <si>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</si>
  <si>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</si>
  <si>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</si>
  <si>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</si>
  <si>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</si>
  <si>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</si>
  <si>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</si>
  <si>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</si>
  <si>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</si>
  <si>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</si>
  <si>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</si>
  <si>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</si>
  <si>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</si>
  <si>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</si>
  <si>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</si>
  <si>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</si>
  <si>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</si>
  <si>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</si>
  <si>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</si>
  <si>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</si>
  <si>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</si>
  <si>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</si>
  <si>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</si>
  <si>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</si>
  <si>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</si>
  <si>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</si>
  <si>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</si>
  <si>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</si>
  <si>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</si>
  <si>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</si>
  <si>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</si>
  <si>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</si>
  <si>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</si>
  <si>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</si>
  <si>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</si>
  <si>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</si>
  <si>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</si>
  <si>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</si>
  <si>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</si>
  <si>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</si>
  <si>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</si>
  <si>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</si>
  <si>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</si>
  <si>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</si>
  <si>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</si>
  <si>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</si>
  <si>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</si>
  <si>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</si>
  <si>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</si>
  <si>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</si>
  <si>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</si>
  <si>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</si>
  <si>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</si>
  <si>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</si>
  <si>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</si>
  <si>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</si>
  <si>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</si>
  <si>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</si>
  <si>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</si>
  <si>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</si>
  <si>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</si>
  <si>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</si>
  <si>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</si>
  <si>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</si>
  <si>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</si>
  <si>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</si>
  <si>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</si>
  <si>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</si>
  <si>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</si>
  <si>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</si>
  <si>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</si>
  <si>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</si>
  <si>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</si>
  <si>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</si>
  <si>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</si>
  <si>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</si>
  <si>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</si>
  <si>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</si>
  <si>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</si>
  <si>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</si>
  <si>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</si>
  <si>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</si>
  <si>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</si>
  <si>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</si>
  <si>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</si>
  <si>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</si>
  <si>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</si>
  <si>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</si>
  <si>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</si>
  <si>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</si>
  <si>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</si>
  <si>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</si>
  <si>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</si>
  <si>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</si>
  <si>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</si>
  <si>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</si>
  <si>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</si>
  <si>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</si>
  <si>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</si>
  <si>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</si>
  <si>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</si>
  <si>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</si>
  <si>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</si>
  <si>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</si>
  <si>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</si>
  <si>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</si>
  <si>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</si>
  <si>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</si>
  <si>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</si>
  <si>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</si>
  <si>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</si>
  <si>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</si>
  <si>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</si>
  <si>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</si>
  <si>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</si>
  <si>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</si>
  <si>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</si>
  <si>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</si>
  <si>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</si>
  <si>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</si>
  <si>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</si>
  <si>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</si>
  <si>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</si>
  <si>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</si>
  <si>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</si>
  <si>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</si>
  <si>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</si>
  <si>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</si>
  <si>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</si>
  <si>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</si>
  <si>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</si>
  <si>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</si>
  <si>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</si>
  <si>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</si>
  <si>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</si>
  <si>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</si>
  <si>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</si>
  <si>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</si>
  <si>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</si>
  <si>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</si>
  <si>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</si>
  <si>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</si>
  <si>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</si>
  <si>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</si>
  <si>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</si>
  <si>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</si>
  <si>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</si>
  <si>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</si>
  <si>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</si>
  <si>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</si>
  <si>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</si>
  <si>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</si>
  <si>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</si>
  <si>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</si>
  <si>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</si>
  <si>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</si>
  <si>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</si>
  <si>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</si>
  <si>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</si>
  <si>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</si>
  <si>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</si>
  <si>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</si>
  <si>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</si>
  <si>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</si>
  <si>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</si>
  <si>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</si>
  <si>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</si>
  <si>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</si>
  <si>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</si>
  <si>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</si>
  <si>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</si>
  <si>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</si>
  <si>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</si>
  <si>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</si>
  <si>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</si>
  <si>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</si>
  <si>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</si>
  <si>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</si>
  <si>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</si>
  <si>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</si>
  <si>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</si>
  <si>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</si>
  <si>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</si>
  <si>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</si>
  <si>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</si>
  <si>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</si>
  <si>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</si>
  <si>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</si>
  <si>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</si>
  <si>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</si>
  <si>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</si>
  <si>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</si>
  <si>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</si>
  <si>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</si>
  <si>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</si>
  <si>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</si>
  <si>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</si>
  <si>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</si>
  <si>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</si>
  <si>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</si>
  <si>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</si>
  <si>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</si>
  <si>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</si>
  <si>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</si>
  <si>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</si>
  <si>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</si>
  <si>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</si>
  <si>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</si>
  <si>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</si>
  <si>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</si>
  <si>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</si>
  <si>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</si>
  <si>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</si>
  <si>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</si>
  <si>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</si>
  <si>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</si>
  <si>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</si>
  <si>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</si>
  <si>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</si>
  <si>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</si>
  <si>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</si>
  <si>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</si>
  <si>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</si>
  <si>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</si>
  <si>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</si>
  <si>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</si>
  <si>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</si>
  <si>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</si>
  <si>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</si>
  <si>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</si>
  <si>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</si>
  <si>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</si>
  <si>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</si>
  <si>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</si>
  <si>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</si>
  <si>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</si>
  <si>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</si>
  <si>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</si>
  <si>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</si>
  <si>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</si>
  <si>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</si>
  <si>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</si>
  <si>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</si>
  <si>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</si>
  <si>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</si>
  <si>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</si>
  <si>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</si>
  <si>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</si>
  <si>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</si>
  <si>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</si>
  <si>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</si>
  <si>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</si>
  <si>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</si>
  <si>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</si>
  <si>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</si>
  <si>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</si>
  <si>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</si>
  <si>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</si>
  <si>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</si>
  <si>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</si>
  <si>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</si>
  <si>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</si>
  <si>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</si>
  <si>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</si>
  <si>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</si>
  <si>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</si>
  <si>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</si>
  <si>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</si>
  <si>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</si>
  <si>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</si>
  <si>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</si>
  <si>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</si>
  <si>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</si>
  <si>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</si>
  <si>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</si>
  <si>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</si>
  <si>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</si>
  <si>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</si>
  <si>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</si>
  <si>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</si>
  <si>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</si>
  <si>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</si>
  <si>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</si>
  <si>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</si>
  <si>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</si>
  <si>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</si>
  <si>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</si>
  <si>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</si>
  <si>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</si>
  <si>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</si>
  <si>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</si>
  <si>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</si>
  <si>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</si>
  <si>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</si>
  <si>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</si>
  <si>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</si>
  <si>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</si>
  <si>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</si>
  <si>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</si>
  <si>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</si>
  <si>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</si>
  <si>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</si>
  <si>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</si>
  <si>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</si>
  <si>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</si>
  <si>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</si>
  <si>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</si>
  <si>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</si>
  <si>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</si>
  <si>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</si>
  <si>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</si>
  <si>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</si>
  <si>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</si>
  <si>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</si>
  <si>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</si>
  <si>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</si>
  <si>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</si>
  <si>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</si>
  <si>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</si>
  <si>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</si>
  <si>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</si>
  <si>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</si>
  <si>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</si>
  <si>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</si>
  <si>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</si>
  <si>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</si>
  <si>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</si>
  <si>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</si>
  <si>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</si>
  <si>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</si>
  <si>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</si>
  <si>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</si>
  <si>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</si>
  <si>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</si>
  <si>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</si>
  <si>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</si>
  <si>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</si>
  <si>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</si>
  <si>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</si>
  <si>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</si>
  <si>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</si>
  <si>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</si>
  <si>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</si>
  <si>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</si>
  <si>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</si>
  <si>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</si>
  <si>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</si>
  <si>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</si>
  <si>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</si>
  <si>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</si>
  <si>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</si>
  <si>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</si>
  <si>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</si>
  <si>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</si>
  <si>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</si>
  <si>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</si>
  <si>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</si>
  <si>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</si>
  <si>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</si>
  <si>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</si>
  <si>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</si>
  <si>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</si>
  <si>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</si>
  <si>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</si>
  <si>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</si>
  <si>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</si>
  <si>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</si>
  <si>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</si>
  <si>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</si>
  <si>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</si>
  <si>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</si>
  <si>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</si>
  <si>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</si>
  <si>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</si>
  <si>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</si>
  <si>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</si>
  <si>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</si>
  <si>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</si>
  <si>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</si>
  <si>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</si>
  <si>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</si>
  <si>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</si>
  <si>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</si>
  <si>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</si>
  <si>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</si>
  <si>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</si>
  <si>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</si>
  <si>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</si>
  <si>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</si>
  <si>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</si>
  <si>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</si>
  <si>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</si>
  <si>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</si>
  <si>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</si>
  <si>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</si>
  <si>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</si>
  <si>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</si>
  <si>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</si>
  <si>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</si>
  <si>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</si>
  <si>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</si>
  <si>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</si>
  <si>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</si>
  <si>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</si>
  <si>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</si>
  <si>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</si>
  <si>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</si>
  <si>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</si>
  <si>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</si>
  <si>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</si>
  <si>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</si>
  <si>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</si>
  <si>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</si>
  <si>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</si>
  <si>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</si>
  <si>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</si>
  <si>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</si>
  <si>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</si>
  <si>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</si>
  <si>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</si>
  <si>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</si>
  <si>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</si>
  <si>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</si>
  <si>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</si>
  <si>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</si>
  <si>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</si>
  <si>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</si>
  <si>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</si>
  <si>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</si>
  <si>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</si>
  <si>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</si>
  <si>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</si>
  <si>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</si>
  <si>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</si>
  <si>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</si>
  <si>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</si>
  <si>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</si>
  <si>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</si>
  <si>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</si>
  <si>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</si>
  <si>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</si>
  <si>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</si>
  <si>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</si>
  <si>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</si>
  <si>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</si>
  <si>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</si>
  <si>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</si>
  <si>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</si>
  <si>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</si>
  <si>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</si>
  <si>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</si>
  <si>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</si>
  <si>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</si>
  <si>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</si>
  <si>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</si>
  <si>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</si>
  <si>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</si>
  <si>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</si>
  <si>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</si>
  <si>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</si>
  <si>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</si>
  <si>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</si>
  <si>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</si>
  <si>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</si>
  <si>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</si>
  <si>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</si>
  <si>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</si>
  <si>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</si>
  <si>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</si>
  <si>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</si>
  <si>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</si>
  <si>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</si>
  <si>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</si>
  <si>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</si>
  <si>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</si>
  <si>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</si>
  <si>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</si>
  <si>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</si>
  <si>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</si>
  <si>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</si>
  <si>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</si>
  <si>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</si>
  <si>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</si>
  <si>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</si>
  <si>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</si>
  <si>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</si>
  <si>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</si>
  <si>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</si>
  <si>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</si>
  <si>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</si>
  <si>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</si>
  <si>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</si>
  <si>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</si>
  <si>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</si>
  <si>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</si>
  <si>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</si>
  <si>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</si>
  <si>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</si>
  <si>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</si>
  <si>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</si>
  <si>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</si>
  <si>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</si>
  <si>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</si>
  <si>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</si>
  <si>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</si>
  <si>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</si>
  <si>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</si>
  <si>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</si>
  <si>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</si>
  <si>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</si>
  <si>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</si>
  <si>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</si>
  <si>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</si>
  <si>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</si>
  <si>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</si>
  <si>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</si>
  <si>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</si>
  <si>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</si>
  <si>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</si>
  <si>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</si>
  <si>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</si>
  <si>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</si>
  <si>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</si>
  <si>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</si>
  <si>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</si>
  <si>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</si>
  <si>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</si>
  <si>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</si>
  <si>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</si>
  <si>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</si>
  <si>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</si>
  <si>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</si>
  <si>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</si>
  <si>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</si>
  <si>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</si>
  <si>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</si>
  <si>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</si>
  <si>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</si>
  <si>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</si>
  <si>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</si>
  <si>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</si>
  <si>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</si>
  <si>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</si>
  <si>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</si>
  <si>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</si>
  <si>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</si>
  <si>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</si>
  <si>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</si>
  <si>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</si>
  <si>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</si>
  <si>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</si>
  <si>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</si>
  <si>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</si>
  <si>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</si>
  <si>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</si>
  <si>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</si>
  <si>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</si>
  <si>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</si>
  <si>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</si>
  <si>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</si>
  <si>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</si>
  <si>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</si>
  <si>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</si>
  <si>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</si>
  <si>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</si>
  <si>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</si>
  <si>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</si>
  <si>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</si>
  <si>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</si>
  <si>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</si>
  <si>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</si>
  <si>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</si>
  <si>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</si>
  <si>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</si>
  <si>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</si>
  <si>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</si>
  <si>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</si>
  <si>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</si>
  <si>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</si>
  <si>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</si>
  <si>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</si>
  <si>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</si>
  <si>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</si>
  <si>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</si>
  <si>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</si>
  <si>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</si>
  <si>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</si>
  <si>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</si>
  <si>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</si>
  <si>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</si>
  <si>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</si>
  <si>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</si>
  <si>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</si>
  <si>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</si>
  <si>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</si>
  <si>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</si>
  <si>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</si>
  <si>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</si>
  <si>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</si>
  <si>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</si>
  <si>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</si>
  <si>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</si>
  <si>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</si>
  <si>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</si>
  <si>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</si>
  <si>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</si>
  <si>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</si>
  <si>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</si>
  <si>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</si>
  <si>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</si>
  <si>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</si>
  <si>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</si>
  <si>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</si>
  <si>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</si>
  <si>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</si>
  <si>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</si>
  <si>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</si>
  <si>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</si>
  <si>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</si>
  <si>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</si>
  <si>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</si>
  <si>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</si>
  <si>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</si>
  <si>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</si>
  <si>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</si>
  <si>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</si>
  <si>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</si>
  <si>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</si>
  <si>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</si>
  <si>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</si>
  <si>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</si>
  <si>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</si>
  <si>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</si>
  <si>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</si>
  <si>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</si>
  <si>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</si>
  <si>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</si>
  <si>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</si>
  <si>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</si>
  <si>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</si>
  <si>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</si>
  <si>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</si>
  <si>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</si>
  <si>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</si>
  <si>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</si>
  <si>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</si>
  <si>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</si>
  <si>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</si>
  <si>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</si>
  <si>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</si>
  <si>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</si>
  <si>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</si>
  <si>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</si>
  <si>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</si>
  <si>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</si>
  <si>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</si>
  <si>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</si>
  <si>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</si>
  <si>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</si>
  <si>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</si>
  <si>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</si>
  <si>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</si>
  <si>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</si>
  <si>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</si>
  <si>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</si>
  <si>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</si>
  <si>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</si>
  <si>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</si>
  <si>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</si>
  <si>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</si>
  <si>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</si>
  <si>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</si>
  <si>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</si>
  <si>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</si>
  <si>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</si>
  <si>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</si>
  <si>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</si>
  <si>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</si>
  <si>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</si>
  <si>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</si>
  <si>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</si>
  <si>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</si>
  <si>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</si>
  <si>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</si>
  <si>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</si>
  <si>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</si>
  <si>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</si>
  <si>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</si>
  <si>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</si>
  <si>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</si>
  <si>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</si>
  <si>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</si>
  <si>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</si>
  <si>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</si>
  <si>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</si>
  <si>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</si>
  <si>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</si>
  <si>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</si>
  <si>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</si>
  <si>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</si>
  <si>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</si>
  <si>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</si>
  <si>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</si>
  <si>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</si>
  <si>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</si>
  <si>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</si>
  <si>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</si>
  <si>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</si>
  <si>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</si>
  <si>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</si>
  <si>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</si>
  <si>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</si>
  <si>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</si>
  <si>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</si>
  <si>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</si>
  <si>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</si>
  <si>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</si>
  <si>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</si>
  <si>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</si>
  <si>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</si>
  <si>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</si>
  <si>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</si>
  <si>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</si>
  <si>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</si>
  <si>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</si>
  <si>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</si>
  <si>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</si>
  <si>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</si>
  <si>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</si>
  <si>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</si>
  <si>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</si>
  <si>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</si>
  <si>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</si>
  <si>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</si>
  <si>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</si>
  <si>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</si>
  <si>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</si>
  <si>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</si>
  <si>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</si>
  <si>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</si>
  <si>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</si>
  <si>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</si>
  <si>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</si>
  <si>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</si>
  <si>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</si>
  <si>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</si>
  <si>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</si>
  <si>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</si>
  <si>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</si>
  <si>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</si>
  <si>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</si>
  <si>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</si>
  <si>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</si>
  <si>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</si>
  <si>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</si>
  <si>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</si>
  <si>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</si>
  <si>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</si>
  <si>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</si>
  <si>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</si>
  <si>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</si>
  <si>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</si>
  <si>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</si>
  <si>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</si>
  <si>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</si>
  <si>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</si>
  <si>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</si>
  <si>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</si>
  <si>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</si>
  <si>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</si>
  <si>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</si>
  <si>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</si>
  <si>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</si>
  <si>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</si>
  <si>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</si>
  <si>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</si>
  <si>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</si>
  <si>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</si>
  <si>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</si>
  <si>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</si>
  <si>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</si>
  <si>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</si>
  <si>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</si>
  <si>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</si>
  <si>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</si>
  <si>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</si>
  <si>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</si>
  <si>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</si>
  <si>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</si>
  <si>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</si>
  <si>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</si>
  <si>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</si>
  <si>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</si>
  <si>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</si>
  <si>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</si>
  <si>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</si>
  <si>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</si>
  <si>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</si>
  <si>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</si>
  <si>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</si>
  <si>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</si>
  <si>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</si>
  <si>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</si>
  <si>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</si>
  <si>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</si>
  <si>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</si>
  <si>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</si>
  <si>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</si>
  <si>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</si>
  <si>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</si>
  <si>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</si>
  <si>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</si>
  <si>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</si>
  <si>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</si>
  <si>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</si>
  <si>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</si>
  <si>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</si>
  <si>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</si>
  <si>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</si>
  <si>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</si>
  <si>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</si>
  <si>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</si>
  <si>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</si>
  <si>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</si>
  <si>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</si>
  <si>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</si>
  <si>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</si>
  <si>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</si>
  <si>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</si>
  <si>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</si>
  <si>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</si>
  <si>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</si>
  <si>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</si>
  <si>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</si>
  <si>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</si>
  <si>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</si>
  <si>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</si>
  <si>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</si>
  <si>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</si>
  <si>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</si>
  <si>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</si>
  <si>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</si>
  <si>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</si>
  <si>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</si>
  <si>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</si>
  <si>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</si>
  <si>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</si>
  <si>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</si>
  <si>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</si>
  <si>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</si>
  <si>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</si>
  <si>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</si>
  <si>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</si>
  <si>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</si>
  <si>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</si>
  <si>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</si>
  <si>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</si>
  <si>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</si>
  <si>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</si>
  <si>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</si>
  <si>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</si>
  <si>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</si>
  <si>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</si>
  <si>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</si>
  <si>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</si>
  <si>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</si>
  <si>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</si>
  <si>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</si>
  <si>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</si>
  <si>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</si>
  <si>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</si>
  <si>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</si>
  <si>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</si>
  <si>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</si>
  <si>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</si>
  <si>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</si>
  <si>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</si>
  <si>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</si>
  <si>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</si>
  <si>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</si>
  <si>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</si>
  <si>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</si>
  <si>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</si>
  <si>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</si>
  <si>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</si>
  <si>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</si>
  <si>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</si>
  <si>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</si>
  <si>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</si>
  <si>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</si>
  <si>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</si>
  <si>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</si>
  <si>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</si>
  <si>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</si>
  <si>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</si>
  <si>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</si>
  <si>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</si>
  <si>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</si>
  <si>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</si>
  <si>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</si>
  <si>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</si>
  <si>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</si>
  <si>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</si>
  <si>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</si>
  <si>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</si>
  <si>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</si>
  <si>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</si>
  <si>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</si>
  <si>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</si>
  <si>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</si>
  <si>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</si>
  <si>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</si>
  <si>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</si>
  <si>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</si>
  <si>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</si>
  <si>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</si>
  <si>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</si>
  <si>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</si>
  <si>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</si>
  <si>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</si>
  <si>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</si>
  <si>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</si>
  <si>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</si>
  <si>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</si>
  <si>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</si>
  <si>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</si>
  <si>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</si>
  <si>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</si>
  <si>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</si>
  <si>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</si>
  <si>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</si>
  <si>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</si>
  <si>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</si>
  <si>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</si>
  <si>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</si>
  <si>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</si>
  <si>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</si>
  <si>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</si>
  <si>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</si>
  <si>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</si>
  <si>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</si>
  <si>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</si>
  <si>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</si>
  <si>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</si>
  <si>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</si>
  <si>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</si>
  <si>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</si>
  <si>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</si>
  <si>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</si>
  <si>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</si>
  <si>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</si>
  <si>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</si>
  <si>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</si>
  <si>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</si>
  <si>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</si>
  <si>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</si>
  <si>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</si>
  <si>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</si>
  <si>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</si>
  <si>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</si>
  <si>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</si>
  <si>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</si>
  <si>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</si>
  <si>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</si>
  <si>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</si>
  <si>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</si>
  <si>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</si>
  <si>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</si>
  <si>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</si>
  <si>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</si>
  <si>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</si>
  <si>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</si>
  <si>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</si>
  <si>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</si>
  <si>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</si>
  <si>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</si>
  <si>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</si>
  <si>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</si>
  <si>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</si>
  <si>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</si>
  <si>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</si>
  <si>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</si>
  <si>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</si>
  <si>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</si>
  <si>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</si>
  <si>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</si>
  <si>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</si>
  <si>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</si>
  <si>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</si>
  <si>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</si>
  <si>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</si>
  <si>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</si>
  <si>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</si>
  <si>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</si>
  <si>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</si>
  <si>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</si>
  <si>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</si>
  <si>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</si>
  <si>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</si>
  <si>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</si>
  <si>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</si>
  <si>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</si>
  <si>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</si>
  <si>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</si>
  <si>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</si>
  <si>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</si>
  <si>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</si>
  <si>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</si>
  <si>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</si>
  <si>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</si>
  <si>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</si>
  <si>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</si>
  <si>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</si>
  <si>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</si>
  <si>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</si>
  <si>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</si>
  <si>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</si>
  <si>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</si>
  <si>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</si>
  <si>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</si>
  <si>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</si>
  <si>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</si>
  <si>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</si>
  <si>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</si>
  <si>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</si>
  <si>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</si>
  <si>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</si>
  <si>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</si>
  <si>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</si>
  <si>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</si>
  <si>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</si>
  <si>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</si>
  <si>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</si>
  <si>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</si>
  <si>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</si>
  <si>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</si>
  <si>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</si>
  <si>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</si>
  <si>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</si>
  <si>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</si>
  <si>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</si>
  <si>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</si>
  <si>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</si>
  <si>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</si>
  <si>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</si>
  <si>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</si>
  <si>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</si>
  <si>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</si>
  <si>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</si>
  <si>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</si>
  <si>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</si>
  <si>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</si>
  <si>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</si>
  <si>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</si>
  <si>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</si>
  <si>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</si>
  <si>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</si>
  <si>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</si>
  <si>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</si>
  <si>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</si>
  <si>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</si>
  <si>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</si>
  <si>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</si>
  <si>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</si>
  <si>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</si>
  <si>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</si>
  <si>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</si>
  <si>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</si>
  <si>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</si>
  <si>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</si>
  <si>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</si>
  <si>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</si>
  <si>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</si>
  <si>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</si>
  <si>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</si>
  <si>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</si>
  <si>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</si>
  <si>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</si>
  <si>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</si>
  <si>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</si>
  <si>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</si>
  <si>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</si>
  <si>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</si>
  <si>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</si>
  <si>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</si>
  <si>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</si>
  <si>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</si>
  <si>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</si>
  <si>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</si>
  <si>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</si>
  <si>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</si>
  <si>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</si>
  <si>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</si>
  <si>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</si>
  <si>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</si>
  <si>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</si>
  <si>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</si>
  <si>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</si>
  <si>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</si>
  <si>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</si>
  <si>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</si>
  <si>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</si>
  <si>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</si>
  <si>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</si>
  <si>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</si>
  <si>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</si>
  <si>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</si>
  <si>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</si>
  <si>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</si>
  <si>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</si>
  <si>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</si>
  <si>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</si>
  <si>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</si>
  <si>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</si>
  <si>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</si>
  <si>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</si>
  <si>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</si>
  <si>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</si>
  <si>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</si>
  <si>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</si>
  <si>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</si>
  <si>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</si>
  <si>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</si>
  <si>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</si>
  <si>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</si>
  <si>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</si>
  <si>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</si>
  <si>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</si>
  <si>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</si>
  <si>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</si>
  <si>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</si>
  <si>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</si>
  <si>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</si>
  <si>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</si>
  <si>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</si>
  <si>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</si>
  <si>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</si>
  <si>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</si>
  <si>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</si>
  <si>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</si>
  <si>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</si>
  <si>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</si>
  <si>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</si>
  <si>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</si>
  <si>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</si>
  <si>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</si>
  <si>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</si>
  <si>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</si>
  <si>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</si>
  <si>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</si>
  <si>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</si>
  <si>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</si>
  <si>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</si>
  <si>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</si>
  <si>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</si>
  <si>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</si>
  <si>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</si>
  <si>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</si>
  <si>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</si>
  <si>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</si>
  <si>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</si>
  <si>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</si>
  <si>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</si>
  <si>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</si>
  <si>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</si>
  <si>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</si>
  <si>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</si>
  <si>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</si>
  <si>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</si>
  <si>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</si>
  <si>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</si>
  <si>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</si>
  <si>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</si>
  <si>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</si>
  <si>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</si>
  <si>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</si>
  <si>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</si>
  <si>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</si>
  <si>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</si>
  <si>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</si>
  <si>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</si>
  <si>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</si>
  <si>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</si>
  <si>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</si>
  <si>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</si>
  <si>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</si>
  <si>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</si>
  <si>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</si>
  <si>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</si>
  <si>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</si>
  <si>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</si>
  <si>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</si>
  <si>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</si>
  <si>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</si>
  <si>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</si>
  <si>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</si>
  <si>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</si>
  <si>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</si>
  <si>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</si>
  <si>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</si>
  <si>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</si>
  <si>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</si>
  <si>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</si>
  <si>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</si>
  <si>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</si>
  <si>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</si>
  <si>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</si>
  <si>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</si>
  <si>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</si>
  <si>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</si>
  <si>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</si>
  <si>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</si>
  <si>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</si>
  <si>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</si>
  <si>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</si>
  <si>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</si>
  <si>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</si>
  <si>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</si>
  <si>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</si>
  <si>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</si>
  <si>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</si>
  <si>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</si>
  <si>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</si>
  <si>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</si>
  <si>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</si>
  <si>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</si>
  <si>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</si>
  <si>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</si>
  <si>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</si>
  <si>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</si>
  <si>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</si>
  <si>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</si>
  <si>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</si>
  <si>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</si>
  <si>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</si>
  <si>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</si>
  <si>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</si>
  <si>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</si>
  <si>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</si>
  <si>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</si>
  <si>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</si>
  <si>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</si>
  <si>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</si>
  <si>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</si>
  <si>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</si>
  <si>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</si>
  <si>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</si>
  <si>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</si>
  <si>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</si>
  <si>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</si>
  <si>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</si>
  <si>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</si>
  <si>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</si>
  <si>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</si>
  <si>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</si>
  <si>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</si>
  <si>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</si>
  <si>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</si>
  <si>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</si>
  <si>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</si>
  <si>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</si>
  <si>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</si>
  <si>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</si>
  <si>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</si>
  <si>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</si>
  <si>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</si>
  <si>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</si>
  <si>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</si>
  <si>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</si>
  <si>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</si>
  <si>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</si>
  <si>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</si>
  <si>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</si>
  <si>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</si>
  <si>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</si>
  <si>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</si>
  <si>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</si>
  <si>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</si>
  <si>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</si>
  <si>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</si>
  <si>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</si>
  <si>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</si>
  <si>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</si>
  <si>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</si>
  <si>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</si>
  <si>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</si>
  <si>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</si>
  <si>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</si>
  <si>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</si>
  <si>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</si>
  <si>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</si>
  <si>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</si>
  <si>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</si>
  <si>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</si>
  <si>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</si>
  <si>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</si>
  <si>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</si>
  <si>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</si>
  <si>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</si>
  <si>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</si>
  <si>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</si>
  <si>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</si>
  <si>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</si>
  <si>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</si>
  <si>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</si>
  <si>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</si>
  <si>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</si>
  <si>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</si>
  <si>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</si>
  <si>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</si>
  <si>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</si>
  <si>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</si>
  <si>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</si>
  <si>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</si>
  <si>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</si>
  <si>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</si>
  <si>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</si>
  <si>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</si>
  <si>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</si>
  <si>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</si>
  <si>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</si>
  <si>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</si>
  <si>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</si>
  <si>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</si>
  <si>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</si>
  <si>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</si>
  <si>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</si>
  <si>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</si>
  <si>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</si>
  <si>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</si>
  <si>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</si>
  <si>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</si>
  <si>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</si>
  <si>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</si>
  <si>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</si>
  <si>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</si>
  <si>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</si>
  <si>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</si>
  <si>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</si>
  <si>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</si>
  <si>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</si>
  <si>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</si>
  <si>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</si>
  <si>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</si>
  <si>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</si>
  <si>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</si>
  <si>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</si>
  <si>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</si>
  <si>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</si>
  <si>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</si>
  <si>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</si>
  <si>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</si>
  <si>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</si>
  <si>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</si>
  <si>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</si>
  <si>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</si>
  <si>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</si>
  <si>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</si>
  <si>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</si>
  <si>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</si>
  <si>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</si>
  <si>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</si>
  <si>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</si>
  <si>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</si>
  <si>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</si>
  <si>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</si>
  <si>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</si>
  <si>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</si>
  <si>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</si>
  <si>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</si>
  <si>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</si>
  <si>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</si>
  <si>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</si>
  <si>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</si>
  <si>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</si>
  <si>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</si>
  <si>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</si>
  <si>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</si>
  <si>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</si>
  <si>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</si>
  <si>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</si>
  <si>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</si>
  <si>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</si>
  <si>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</si>
  <si>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</si>
  <si>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</si>
  <si>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</si>
  <si>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</si>
  <si>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</si>
  <si>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</si>
  <si>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</si>
  <si>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</si>
  <si>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</si>
  <si>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</si>
  <si>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</si>
  <si>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</si>
  <si>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</si>
  <si>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</si>
  <si>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</si>
  <si>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</si>
  <si>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</si>
  <si>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</si>
  <si>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</si>
  <si>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</si>
  <si>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</si>
  <si>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</si>
  <si>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</si>
  <si>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</si>
  <si>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</si>
  <si>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</si>
  <si>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</si>
  <si>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</si>
  <si>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</si>
  <si>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</si>
  <si>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</si>
  <si>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</si>
  <si>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</si>
  <si>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</si>
  <si>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</si>
  <si>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</si>
  <si>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</si>
  <si>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</si>
  <si>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</si>
  <si>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</si>
  <si>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</si>
  <si>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</si>
  <si>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</si>
  <si>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</si>
  <si>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</si>
  <si>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</si>
  <si>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</si>
  <si>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</si>
  <si>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</si>
  <si>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</si>
  <si>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</si>
  <si>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</si>
  <si>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</si>
  <si>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</si>
  <si>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</si>
  <si>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</si>
  <si>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</si>
  <si>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</si>
  <si>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</si>
  <si>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</si>
  <si>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</si>
  <si>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</si>
  <si>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</si>
  <si>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</si>
  <si>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</si>
  <si>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</si>
  <si>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</si>
  <si>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</si>
  <si>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</si>
  <si>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</si>
  <si>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</si>
  <si>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</si>
  <si>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</si>
  <si>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</si>
  <si>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</si>
  <si>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</si>
  <si>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</si>
  <si>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</si>
  <si>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</si>
  <si>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</si>
  <si>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</si>
  <si>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</si>
  <si>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</si>
  <si>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</si>
  <si>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</si>
  <si>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</si>
  <si>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</si>
  <si>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</si>
  <si>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</si>
  <si>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</si>
  <si>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</si>
  <si>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</si>
  <si>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</si>
  <si>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</si>
  <si>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</si>
  <si>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</si>
  <si>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</si>
  <si>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</si>
  <si>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</si>
  <si>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</si>
  <si>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</si>
  <si>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</si>
  <si>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</si>
  <si>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</si>
  <si>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</si>
  <si>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</si>
  <si>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</si>
  <si>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</si>
  <si>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</si>
  <si>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</si>
  <si>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</si>
  <si>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</si>
  <si>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</si>
  <si>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</si>
  <si>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</si>
  <si>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</si>
  <si>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</si>
  <si>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</si>
  <si>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</si>
  <si>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</si>
  <si>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</si>
  <si>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</si>
  <si>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</si>
  <si>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</si>
  <si>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</si>
  <si>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</si>
  <si>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</si>
  <si>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</si>
  <si>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</si>
  <si>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</si>
  <si>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</si>
  <si>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</si>
  <si>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</si>
  <si>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</si>
  <si>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</si>
  <si>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</si>
  <si>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</si>
  <si>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</si>
  <si>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</si>
  <si>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</si>
  <si>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</si>
  <si>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</si>
  <si>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</si>
  <si>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</si>
  <si>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</si>
  <si>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</si>
  <si>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</si>
  <si>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</si>
  <si>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</si>
  <si>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</si>
  <si>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</si>
  <si>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</si>
  <si>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</si>
  <si>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</si>
  <si>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</si>
  <si>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</si>
  <si>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</si>
  <si>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</si>
  <si>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</si>
  <si>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</si>
  <si>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</si>
  <si>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</si>
  <si>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</si>
  <si>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</si>
  <si>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</si>
  <si>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</si>
  <si>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</si>
  <si>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</si>
  <si>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</si>
  <si>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</si>
  <si>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</si>
  <si>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</si>
  <si>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</si>
  <si>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</si>
  <si>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</si>
  <si>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</si>
  <si>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</si>
  <si>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</si>
  <si>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</si>
  <si>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</si>
  <si>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</si>
  <si>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</si>
  <si>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</si>
  <si>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</si>
  <si>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</si>
  <si>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</si>
  <si>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</si>
  <si>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</si>
  <si>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</si>
  <si>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</si>
  <si>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</si>
  <si>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</si>
  <si>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</si>
  <si>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</si>
  <si>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</si>
  <si>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</si>
  <si>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</si>
  <si>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</si>
  <si>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</si>
  <si>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</si>
  <si>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</si>
  <si>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</si>
  <si>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</si>
  <si>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</si>
  <si>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</si>
  <si>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</si>
  <si>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</si>
  <si>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</si>
  <si>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</si>
  <si>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</si>
  <si>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</si>
  <si>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</si>
  <si>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</si>
  <si>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</si>
  <si>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</si>
  <si>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</si>
  <si>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</si>
  <si>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</si>
  <si>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</si>
  <si>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</si>
  <si>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</si>
  <si>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</si>
  <si>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</si>
  <si>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</si>
  <si>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</si>
  <si>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</si>
  <si>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</si>
  <si>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</si>
  <si>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</si>
  <si>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</si>
  <si>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</si>
  <si>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</si>
  <si>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</si>
  <si>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</si>
  <si>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</si>
  <si>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</si>
  <si>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</si>
  <si>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</si>
  <si>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</si>
  <si>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</si>
  <si>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</si>
  <si>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</si>
  <si>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</si>
  <si>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</si>
  <si>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</si>
  <si>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</si>
  <si>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</si>
  <si>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</si>
  <si>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</si>
  <si>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</si>
  <si>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</si>
  <si>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</si>
  <si>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</si>
  <si>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</si>
  <si>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</si>
  <si>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</si>
  <si>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</si>
  <si>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</si>
  <si>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</si>
  <si>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</si>
  <si>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</si>
  <si>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</si>
  <si>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</si>
  <si>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</si>
  <si>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</si>
  <si>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</si>
  <si>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</si>
  <si>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</si>
  <si>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</si>
  <si>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</si>
  <si>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</si>
  <si>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</si>
  <si>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</si>
  <si>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</si>
  <si>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</si>
  <si>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</si>
  <si>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</si>
  <si>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</si>
  <si>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</si>
  <si>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</si>
  <si>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</si>
  <si>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</si>
  <si>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</si>
  <si>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</si>
  <si>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</si>
  <si>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</si>
  <si>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</si>
  <si>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</si>
  <si>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</si>
  <si>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</si>
  <si>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</si>
  <si>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</si>
  <si>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</si>
  <si>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</si>
  <si>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</si>
  <si>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</si>
  <si>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</si>
  <si>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</si>
  <si>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</si>
  <si>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</si>
  <si>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</si>
  <si>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</si>
  <si>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</si>
  <si>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</si>
  <si>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</si>
  <si>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</si>
  <si>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</si>
  <si>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</si>
  <si>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</si>
  <si>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</si>
  <si>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</si>
  <si>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</si>
  <si>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</si>
  <si>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</si>
  <si>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</si>
  <si>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</si>
  <si>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</si>
  <si>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</si>
  <si>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</si>
  <si>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</si>
  <si>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</si>
  <si>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</si>
  <si>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</si>
  <si>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</si>
  <si>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</si>
  <si>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</si>
  <si>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</si>
  <si>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</si>
  <si>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</si>
  <si>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</si>
  <si>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</si>
  <si>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</si>
  <si>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</si>
  <si>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</si>
  <si>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</si>
  <si>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</si>
  <si>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</si>
  <si>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</si>
  <si>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</si>
  <si>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</si>
  <si>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</si>
  <si>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</si>
  <si>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</si>
  <si>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</si>
  <si>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</si>
  <si>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</si>
  <si>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</si>
  <si>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</si>
  <si>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</si>
  <si>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</si>
  <si>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</si>
  <si>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</si>
  <si>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</si>
  <si>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</si>
  <si>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</si>
  <si>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</si>
  <si>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</si>
  <si>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</si>
  <si>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</si>
  <si>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</si>
  <si>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</si>
  <si>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</si>
  <si>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</si>
  <si>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</si>
  <si>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</si>
  <si>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</si>
  <si>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</si>
  <si>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</si>
  <si>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</si>
  <si>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</si>
  <si>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</si>
  <si>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</si>
  <si>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</si>
  <si>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</si>
  <si>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</si>
  <si>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</si>
  <si>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</si>
  <si>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</si>
  <si>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</si>
  <si>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</si>
  <si>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</si>
  <si>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</si>
  <si>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</si>
  <si>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</si>
  <si>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</si>
  <si>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</si>
  <si>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</si>
  <si>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</si>
  <si>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</si>
  <si>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</si>
  <si>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</si>
  <si>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</si>
  <si>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</si>
  <si>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</si>
  <si>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</si>
  <si>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</si>
  <si>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</si>
  <si>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</si>
  <si>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</si>
  <si>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</si>
  <si>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</si>
  <si>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</si>
  <si>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</si>
  <si>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</si>
  <si>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</si>
  <si>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</si>
  <si>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</si>
  <si>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</si>
  <si>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</si>
  <si>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</si>
  <si>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</si>
  <si>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</si>
  <si>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</si>
  <si>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</si>
  <si>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</si>
  <si>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</si>
  <si>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</si>
  <si>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</si>
  <si>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</si>
  <si>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</si>
  <si>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</si>
  <si>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</si>
  <si>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</si>
  <si>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</si>
  <si>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</si>
  <si>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</si>
  <si>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</si>
  <si>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</si>
  <si>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</si>
  <si>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</si>
  <si>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</si>
  <si>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</si>
  <si>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</si>
  <si>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</si>
  <si>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</si>
  <si>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</si>
  <si>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</si>
  <si>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</si>
  <si>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</si>
  <si>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</si>
  <si>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</si>
  <si>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</si>
  <si>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</si>
  <si>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</si>
  <si>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</si>
  <si>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</si>
  <si>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</si>
  <si>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</si>
  <si>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</si>
  <si>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</si>
  <si>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</si>
  <si>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</si>
  <si>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</si>
  <si>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</si>
  <si>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</si>
  <si>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</si>
  <si>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</si>
  <si>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</si>
  <si>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</si>
  <si>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</si>
  <si>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</si>
  <si>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</si>
  <si>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</si>
  <si>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</si>
  <si>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</si>
  <si>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</si>
  <si>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</si>
  <si>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</si>
  <si>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</si>
  <si>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</si>
  <si>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</si>
  <si>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</si>
  <si>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</si>
  <si>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</si>
  <si>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</si>
  <si>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</si>
  <si>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</si>
  <si>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</si>
  <si>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</si>
  <si>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</si>
  <si>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</si>
  <si>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</si>
  <si>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</si>
  <si>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</si>
  <si>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</si>
  <si>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</si>
  <si>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</si>
  <si>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</si>
  <si>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</si>
  <si>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</si>
  <si>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</si>
  <si>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</si>
  <si>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</si>
  <si>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</si>
  <si>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</si>
  <si>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</si>
  <si>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</si>
  <si>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</si>
  <si>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</si>
  <si>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</si>
  <si>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</si>
  <si>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</si>
  <si>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</si>
  <si>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</si>
  <si>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</si>
  <si>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</si>
  <si>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</si>
  <si>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</si>
  <si>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</si>
  <si>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</si>
  <si>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</si>
  <si>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</si>
  <si>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</si>
  <si>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</si>
  <si>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</si>
  <si>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</si>
  <si>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</si>
  <si>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</si>
  <si>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</si>
  <si>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</si>
  <si>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</si>
  <si>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</si>
  <si>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</si>
  <si>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</si>
  <si>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</si>
  <si>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</si>
  <si>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</si>
  <si>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</si>
  <si>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</si>
  <si>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</si>
  <si>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</si>
  <si>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</si>
  <si>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</si>
  <si>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</si>
  <si>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</si>
  <si>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</si>
  <si>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</si>
  <si>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</si>
  <si>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</si>
  <si>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</si>
  <si>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</si>
  <si>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</si>
  <si>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</si>
  <si>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</si>
  <si>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</si>
  <si>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</si>
  <si>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</si>
  <si>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</si>
  <si>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</si>
  <si>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</si>
  <si>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</si>
  <si>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</si>
  <si>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</si>
  <si>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</si>
  <si>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</si>
  <si>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</si>
  <si>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</si>
  <si>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</si>
  <si>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</si>
  <si>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</si>
  <si>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</si>
  <si>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</si>
  <si>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</si>
  <si>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</si>
  <si>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</si>
  <si>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</si>
  <si>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</si>
  <si>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</si>
  <si>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</si>
  <si>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</si>
  <si>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</si>
  <si>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</si>
  <si>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</si>
  <si>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</si>
  <si>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</si>
  <si>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</si>
  <si>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</si>
  <si>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</si>
  <si>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</si>
  <si>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</si>
  <si>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</si>
  <si>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</si>
  <si>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</si>
  <si>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</si>
  <si>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</si>
  <si>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</si>
  <si>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</si>
  <si>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</si>
  <si>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</si>
  <si>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</si>
  <si>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</si>
  <si>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</si>
  <si>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</si>
  <si>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</si>
  <si>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</si>
  <si>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</si>
  <si>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</si>
  <si>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</si>
  <si>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</si>
  <si>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</si>
  <si>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</si>
  <si>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</si>
  <si>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</si>
  <si>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</si>
  <si>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</si>
  <si>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</si>
  <si>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</si>
  <si>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</si>
  <si>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</si>
  <si>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</si>
  <si>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</si>
  <si>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</si>
  <si>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</si>
  <si>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</si>
  <si>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</si>
  <si>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</si>
  <si>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</si>
  <si>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</si>
  <si>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</si>
  <si>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</si>
  <si>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</si>
  <si>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</si>
  <si>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</si>
  <si>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</si>
  <si>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</si>
  <si>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</si>
  <si>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</si>
  <si>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</si>
  <si>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</si>
  <si>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</si>
  <si>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</si>
  <si>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</si>
  <si>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</si>
  <si>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</si>
  <si>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</si>
  <si>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</si>
  <si>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</si>
  <si>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</si>
  <si>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</si>
  <si>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</si>
  <si>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</si>
  <si>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</si>
  <si>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</si>
  <si>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</si>
  <si>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</si>
  <si>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</si>
  <si>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</si>
  <si>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</si>
  <si>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</si>
  <si>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</si>
  <si>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</si>
  <si>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</si>
  <si>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</si>
  <si>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</si>
  <si>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</si>
  <si>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</si>
  <si>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</si>
  <si>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</si>
  <si>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</si>
  <si>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</si>
  <si>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</si>
  <si>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</si>
  <si>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</si>
  <si>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</si>
  <si>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</si>
  <si>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</si>
  <si>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</si>
  <si>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</si>
  <si>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</si>
  <si>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</si>
  <si>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</si>
  <si>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</si>
  <si>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</si>
  <si>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</si>
  <si>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</si>
  <si>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</si>
  <si>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</si>
  <si>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</si>
  <si>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</si>
  <si>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</si>
  <si>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</si>
  <si>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</si>
  <si>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</si>
  <si>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</si>
  <si>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</si>
  <si>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</si>
  <si>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</si>
  <si>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</si>
  <si>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</si>
  <si>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</si>
  <si>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</si>
  <si>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</si>
  <si>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</si>
  <si>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</si>
  <si>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</si>
  <si>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</si>
  <si>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</si>
  <si>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</si>
  <si>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</si>
  <si>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</si>
  <si>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</si>
  <si>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</si>
  <si>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</si>
  <si>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</si>
  <si>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</si>
  <si>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</si>
  <si>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</si>
  <si>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</si>
  <si>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</si>
  <si>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</si>
  <si>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</si>
  <si>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</si>
  <si>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</si>
  <si>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</si>
  <si>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</si>
  <si>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</si>
  <si>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</si>
  <si>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</si>
  <si>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</si>
  <si>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</si>
  <si>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</si>
  <si>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</si>
  <si>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</si>
  <si>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</si>
  <si>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</si>
  <si>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</si>
  <si>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</si>
  <si>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</si>
  <si>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</si>
  <si>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</si>
  <si>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</si>
  <si>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</si>
  <si>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</si>
  <si>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</si>
  <si>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</si>
  <si>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</si>
  <si>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</si>
  <si>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</si>
  <si>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</si>
  <si>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</si>
  <si>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</si>
  <si>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</si>
  <si>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</si>
  <si>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</si>
  <si>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</si>
  <si>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</si>
  <si>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</si>
  <si>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</si>
  <si>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</si>
  <si>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</si>
  <si>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</si>
  <si>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</si>
  <si>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</si>
  <si>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</si>
  <si>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</si>
  <si>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</si>
  <si>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</si>
  <si>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</si>
  <si>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</si>
  <si>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</si>
  <si>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</si>
  <si>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</si>
  <si>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</si>
  <si>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</si>
  <si>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</si>
  <si>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</si>
  <si>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</si>
  <si>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</si>
  <si>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</si>
  <si>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</si>
  <si>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</si>
  <si>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</si>
  <si>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</si>
  <si>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</si>
  <si>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</si>
  <si>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</si>
  <si>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</si>
  <si>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</si>
  <si>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</si>
  <si>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</si>
  <si>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</si>
  <si>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</si>
  <si>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</si>
  <si>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</si>
  <si>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</si>
  <si>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</si>
  <si>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</si>
  <si>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</si>
  <si>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</si>
  <si>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</si>
  <si>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</si>
  <si>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</si>
  <si>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</si>
  <si>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</si>
  <si>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</si>
  <si>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</si>
  <si>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</si>
  <si>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</si>
  <si>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</si>
  <si>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</si>
  <si>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</si>
  <si>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</si>
  <si>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</si>
  <si>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</si>
  <si>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</si>
  <si>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</si>
  <si>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</si>
  <si>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</si>
  <si>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</si>
  <si>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</si>
  <si>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</si>
  <si>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</si>
  <si>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</si>
  <si>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</si>
  <si>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</si>
  <si>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</si>
  <si>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</si>
  <si>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</si>
  <si>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</si>
  <si>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</si>
  <si>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</si>
  <si>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</si>
  <si>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</si>
  <si>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</si>
  <si>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</si>
  <si>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</si>
  <si>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</si>
  <si>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</si>
  <si>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</si>
  <si>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</si>
  <si>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</si>
  <si>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</si>
  <si>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</si>
  <si>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</si>
  <si>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</si>
  <si>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</si>
  <si>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</si>
  <si>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</si>
  <si>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</si>
  <si>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</si>
  <si>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</si>
  <si>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</si>
  <si>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</si>
  <si>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</si>
  <si>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</si>
  <si>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</si>
  <si>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</si>
  <si>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</si>
  <si>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</si>
  <si>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</si>
  <si>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</si>
  <si>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</si>
  <si>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</si>
  <si>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</si>
  <si>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</si>
  <si>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</si>
  <si>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</si>
  <si>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</si>
  <si>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</si>
  <si>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</si>
  <si>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</si>
  <si>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</si>
  <si>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</si>
  <si>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</si>
  <si>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</si>
  <si>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</si>
  <si>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</si>
  <si>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</si>
  <si>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</si>
  <si>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</si>
  <si>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</si>
  <si>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</si>
  <si>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</si>
  <si>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</si>
  <si>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</si>
  <si>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</si>
  <si>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</si>
  <si>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</si>
  <si>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</si>
  <si>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</si>
  <si>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</si>
  <si>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</si>
  <si>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</si>
  <si>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</si>
  <si>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</si>
  <si>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</si>
  <si>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</si>
  <si>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</si>
  <si>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</si>
  <si>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</si>
  <si>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</si>
  <si>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</si>
  <si>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</si>
  <si>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</si>
  <si>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</si>
  <si>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</si>
  <si>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</si>
  <si>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</si>
  <si>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</si>
  <si>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</si>
  <si>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</si>
  <si>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</si>
  <si>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</si>
  <si>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</si>
  <si>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</si>
  <si>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</si>
  <si>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</si>
  <si>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</si>
  <si>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</si>
  <si>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</si>
  <si>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</si>
  <si>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</si>
  <si>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</si>
  <si>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</si>
  <si>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</si>
  <si>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</si>
  <si>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</si>
  <si>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</si>
  <si>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</si>
  <si>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</si>
  <si>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</si>
  <si>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</si>
  <si>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</si>
  <si>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</si>
  <si>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</si>
  <si>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</si>
  <si>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</si>
  <si>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</si>
  <si>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</si>
  <si>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</si>
  <si>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</si>
  <si>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</si>
  <si>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</si>
  <si>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</si>
  <si>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</si>
  <si>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</si>
  <si>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</si>
  <si>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</si>
  <si>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</si>
  <si>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</si>
  <si>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</si>
  <si>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</si>
  <si>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</si>
  <si>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</si>
  <si>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</si>
  <si>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</si>
  <si>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</si>
  <si>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</si>
  <si>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</si>
  <si>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</si>
  <si>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</si>
  <si>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</si>
  <si>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</si>
  <si>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</si>
  <si>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</si>
  <si>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</si>
  <si>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</si>
  <si>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</si>
  <si>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</si>
  <si>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</si>
  <si>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</si>
  <si>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</si>
  <si>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</si>
  <si>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</si>
  <si>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</si>
  <si>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</si>
  <si>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</si>
  <si>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</si>
  <si>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</si>
  <si>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</si>
  <si>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</si>
  <si>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</si>
  <si>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</si>
  <si>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</si>
  <si>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</si>
  <si>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</si>
  <si>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</si>
  <si>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</si>
  <si>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</si>
  <si>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</si>
  <si>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</si>
  <si>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</si>
  <si>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</si>
  <si>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</si>
  <si>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</si>
  <si>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</si>
  <si>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</si>
  <si>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</si>
  <si>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</si>
  <si>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</si>
  <si>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</si>
  <si>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</si>
  <si>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</si>
  <si>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</si>
  <si>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</si>
  <si>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</si>
  <si>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</si>
  <si>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</si>
  <si>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</si>
  <si>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</si>
  <si>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</si>
  <si>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</si>
  <si>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</si>
  <si>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</si>
  <si>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</si>
  <si>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</si>
  <si>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</si>
  <si>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</si>
  <si>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</si>
  <si>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</si>
  <si>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</si>
  <si>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</si>
  <si>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</si>
  <si>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</si>
  <si>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</si>
  <si>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</si>
  <si>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</si>
  <si>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</si>
  <si>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</si>
  <si>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</si>
  <si>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</si>
  <si>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</si>
  <si>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</si>
  <si>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</si>
  <si>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</si>
  <si>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</si>
  <si>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</si>
  <si>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</si>
  <si>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</si>
  <si>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</si>
  <si>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</si>
  <si>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</si>
  <si>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</si>
  <si>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</si>
  <si>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</si>
  <si>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</si>
  <si>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</si>
  <si>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</si>
  <si>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</si>
  <si>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</si>
  <si>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</si>
  <si>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</si>
  <si>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</si>
  <si>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</si>
  <si>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</si>
  <si>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</si>
  <si>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</si>
  <si>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</si>
  <si>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</si>
  <si>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</si>
  <si>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</si>
  <si>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</si>
  <si>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</si>
  <si>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</si>
  <si>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</si>
  <si>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</si>
  <si>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</si>
  <si>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</si>
  <si>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</si>
  <si>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</si>
  <si>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</si>
  <si>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</si>
  <si>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</si>
  <si>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</si>
  <si>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</si>
  <si>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</si>
  <si>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</si>
  <si>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</si>
  <si>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</si>
  <si>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</si>
  <si>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</si>
  <si>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</si>
  <si>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</si>
  <si>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</si>
  <si>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</si>
  <si>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</si>
  <si>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</si>
  <si>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</si>
  <si>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</si>
  <si>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</si>
  <si>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</si>
  <si>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</si>
  <si>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</si>
  <si>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</si>
  <si>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</si>
  <si>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</si>
  <si>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</si>
  <si>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</si>
  <si>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</si>
  <si>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</si>
  <si>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</si>
  <si>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</si>
  <si>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</si>
  <si>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</si>
  <si>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</si>
  <si>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</si>
  <si>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</si>
  <si>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</si>
  <si>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</si>
  <si>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</si>
  <si>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</si>
  <si>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</si>
  <si>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</si>
  <si>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</si>
  <si>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</si>
  <si>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</si>
  <si>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</si>
  <si>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</si>
  <si>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</si>
  <si>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</si>
  <si>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</si>
  <si>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</si>
  <si>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</si>
  <si>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</si>
  <si>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</si>
  <si>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</si>
  <si>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</si>
  <si>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</si>
  <si>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</si>
  <si>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</si>
  <si>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</si>
  <si>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</si>
  <si>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</si>
  <si>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</si>
  <si>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</si>
  <si>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</si>
  <si>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</si>
  <si>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</si>
  <si>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</si>
  <si>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</si>
  <si>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</si>
  <si>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</si>
  <si>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</si>
  <si>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</si>
  <si>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</si>
  <si>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</si>
  <si>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</si>
  <si>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</si>
  <si>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</si>
  <si>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</si>
  <si>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</si>
  <si>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</si>
  <si>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</si>
  <si>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</si>
  <si>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</si>
  <si>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</si>
  <si>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</si>
  <si>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</si>
  <si>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</si>
  <si>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</si>
  <si>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</si>
  <si>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</si>
  <si>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</si>
  <si>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</si>
  <si>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</si>
  <si>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</si>
  <si>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</si>
  <si>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</si>
  <si>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</si>
  <si>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</si>
  <si>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</si>
  <si>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</si>
  <si>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</si>
  <si>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</si>
  <si>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</si>
  <si>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</si>
  <si>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</si>
  <si>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</si>
  <si>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</si>
  <si>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</si>
  <si>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</si>
  <si>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</si>
  <si>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</si>
  <si>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</si>
  <si>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</si>
  <si>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</si>
  <si>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</si>
  <si>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</si>
  <si>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</si>
  <si>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</si>
  <si>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</si>
  <si>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</si>
  <si>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</si>
  <si>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</si>
  <si>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</si>
  <si>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</si>
  <si>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</si>
  <si>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</si>
  <si>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</si>
  <si>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</si>
  <si>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</si>
  <si>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</si>
  <si>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</si>
  <si>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</si>
  <si>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</si>
  <si>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</si>
  <si>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</si>
  <si>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</si>
  <si>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</si>
  <si>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</si>
  <si>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</si>
  <si>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</si>
  <si>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</si>
  <si>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</si>
  <si>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</si>
  <si>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</si>
  <si>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</si>
  <si>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</si>
  <si>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</si>
  <si>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</si>
  <si>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</si>
  <si>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</si>
  <si>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</si>
  <si>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</si>
  <si>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</si>
  <si>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</si>
  <si>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</si>
  <si>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</si>
  <si>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</si>
  <si>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</si>
  <si>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</si>
  <si>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</si>
  <si>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</si>
  <si>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</si>
  <si>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</si>
  <si>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</si>
  <si>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</si>
  <si>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</si>
  <si>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</si>
  <si>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</si>
  <si>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</si>
  <si>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</si>
  <si>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</si>
  <si>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</si>
  <si>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</si>
  <si>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</si>
  <si>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</si>
  <si>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</si>
  <si>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</si>
  <si>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</si>
  <si>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</si>
  <si>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</si>
  <si>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</si>
  <si>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</si>
  <si>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</si>
  <si>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</si>
  <si>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</si>
  <si>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</si>
  <si>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</si>
  <si>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</si>
  <si>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</si>
  <si>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</si>
  <si>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</si>
  <si>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</si>
  <si>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</si>
  <si>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</si>
  <si>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</si>
  <si>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</si>
  <si>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</si>
  <si>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</si>
  <si>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</si>
  <si>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</si>
  <si>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</si>
  <si>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</si>
  <si>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</si>
  <si>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</si>
  <si>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</si>
  <si>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</si>
  <si>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</si>
  <si>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</si>
  <si>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</si>
  <si>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</si>
  <si>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</si>
  <si>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</si>
  <si>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</si>
  <si>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</si>
  <si>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</si>
  <si>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</si>
  <si>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</si>
  <si>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</si>
  <si>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</si>
  <si>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</si>
  <si>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</si>
  <si>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</si>
  <si>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</si>
  <si>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</si>
  <si>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</si>
  <si>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</si>
  <si>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</si>
  <si>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</si>
  <si>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</si>
  <si>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</si>
  <si>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</si>
  <si>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</si>
  <si>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</si>
  <si>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</si>
  <si>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</si>
  <si>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</si>
  <si>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</si>
  <si>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</si>
  <si>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</si>
  <si>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</si>
  <si>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</si>
  <si>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</si>
  <si>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</si>
  <si>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</si>
  <si>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</si>
  <si>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</si>
  <si>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</si>
  <si>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</si>
  <si>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</si>
  <si>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</si>
  <si>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</si>
  <si>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</si>
  <si>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</si>
  <si>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</si>
  <si>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</si>
  <si>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</si>
  <si>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</si>
  <si>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</si>
  <si>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</si>
  <si>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</si>
  <si>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</si>
  <si>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</si>
  <si>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</si>
  <si>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</si>
  <si>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</si>
  <si>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</si>
  <si>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</si>
  <si>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</si>
  <si>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</si>
  <si>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</si>
  <si>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</si>
  <si>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</si>
  <si>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</si>
  <si>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</si>
  <si>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</si>
  <si>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</si>
  <si>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</si>
  <si>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</si>
  <si>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</si>
  <si>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</si>
  <si>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</si>
  <si>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</si>
  <si>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</si>
  <si>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</si>
  <si>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</si>
  <si>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</si>
  <si>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</si>
  <si>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</si>
  <si>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</si>
  <si>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</si>
  <si>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</si>
  <si>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</si>
  <si>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</si>
  <si>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</si>
  <si>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</si>
  <si>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</si>
  <si>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</si>
  <si>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</si>
  <si>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</si>
  <si>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</si>
  <si>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</si>
  <si>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</si>
  <si>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</si>
  <si>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</si>
  <si>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</si>
  <si>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</si>
  <si>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</si>
  <si>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</si>
  <si>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</si>
  <si>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</si>
  <si>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</si>
  <si>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</si>
  <si>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</si>
  <si>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</si>
  <si>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</si>
  <si>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</si>
  <si>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</si>
  <si>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</si>
  <si>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</si>
  <si>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</si>
  <si>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</si>
  <si>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</si>
  <si>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</si>
  <si>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</si>
  <si>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</si>
  <si>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</si>
  <si>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</si>
  <si>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</si>
  <si>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</si>
  <si>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</si>
  <si>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</si>
  <si>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</si>
  <si>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</si>
  <si>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</si>
  <si>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</si>
  <si>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</si>
  <si>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</si>
  <si>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</si>
  <si>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</si>
  <si>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</si>
  <si>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</si>
  <si>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</si>
  <si>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</si>
  <si>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</si>
  <si>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</si>
  <si>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</si>
  <si>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</si>
  <si>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</si>
  <si>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</si>
  <si>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</si>
  <si>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</si>
  <si>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</si>
  <si>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</si>
  <si>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</si>
  <si>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</si>
  <si>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</si>
  <si>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</si>
  <si>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</si>
  <si>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</si>
  <si>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</si>
  <si>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</si>
  <si>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</si>
  <si>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</si>
  <si>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</si>
  <si>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</si>
  <si>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</si>
  <si>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</si>
  <si>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</si>
  <si>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</si>
  <si>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</si>
  <si>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</si>
  <si>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</si>
  <si>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</si>
  <si>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</si>
  <si>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</si>
  <si>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</si>
  <si>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</si>
  <si>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</si>
  <si>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</si>
  <si>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</si>
  <si>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</si>
  <si>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</si>
  <si>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</si>
  <si>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</si>
  <si>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</si>
  <si>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</si>
  <si>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</si>
  <si>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</si>
  <si>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</si>
  <si>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</si>
  <si>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</si>
  <si>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</si>
  <si>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</si>
  <si>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</si>
  <si>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</si>
  <si>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</si>
  <si>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</si>
  <si>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</si>
  <si>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</si>
  <si>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</si>
  <si>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</si>
  <si>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</si>
  <si>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</si>
  <si>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</si>
  <si>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</si>
  <si>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</si>
  <si>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</si>
  <si>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</si>
  <si>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</si>
  <si>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</si>
  <si>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</si>
  <si>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</si>
  <si>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</si>
  <si>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</si>
  <si>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</si>
  <si>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</si>
  <si>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</si>
  <si>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</si>
  <si>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</si>
  <si>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</si>
  <si>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</si>
  <si>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</si>
  <si>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</si>
  <si>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</si>
  <si>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</si>
  <si>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</si>
  <si>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</si>
  <si>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</si>
  <si>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</si>
  <si>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</si>
  <si>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</si>
  <si>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</si>
  <si>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</si>
  <si>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</si>
  <si>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</si>
  <si>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</si>
  <si>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</si>
  <si>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</si>
  <si>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</si>
  <si>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</si>
  <si>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</si>
  <si>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</si>
  <si>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</si>
  <si>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</si>
  <si>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</si>
  <si>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</si>
  <si>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</si>
  <si>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</si>
  <si>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</si>
  <si>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</si>
  <si>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</si>
  <si>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</si>
  <si>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</si>
  <si>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</si>
  <si>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</si>
  <si>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</si>
  <si>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</si>
  <si>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</si>
  <si>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</si>
  <si>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</si>
  <si>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</si>
  <si>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</si>
  <si>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</si>
  <si>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</si>
  <si>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</si>
  <si>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</si>
  <si>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</si>
  <si>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</si>
  <si>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</si>
  <si>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</si>
  <si>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</si>
  <si>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</si>
  <si>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</si>
  <si>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</si>
  <si>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</si>
  <si>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</si>
  <si>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</si>
  <si>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</si>
  <si>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</si>
  <si>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</si>
  <si>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</si>
  <si>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</si>
  <si>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</si>
  <si>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</si>
  <si>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</si>
  <si>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</si>
  <si>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</si>
  <si>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</si>
  <si>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</si>
  <si>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</si>
  <si>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</si>
  <si>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</si>
  <si>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</si>
  <si>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</si>
  <si>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</si>
  <si>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</si>
  <si>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</si>
  <si>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</si>
  <si>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</si>
  <si>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</si>
  <si>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</si>
  <si>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</si>
  <si>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</si>
  <si>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</si>
  <si>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</si>
  <si>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</si>
  <si>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</si>
  <si>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</si>
  <si>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</si>
  <si>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</si>
  <si>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</si>
  <si>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</si>
  <si>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</si>
  <si>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</si>
  <si>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</si>
  <si>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</si>
  <si>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</si>
  <si>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</si>
  <si>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</si>
  <si>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</si>
  <si>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</si>
  <si>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</si>
  <si>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</si>
  <si>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</si>
  <si>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</si>
  <si>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</si>
  <si>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</si>
  <si>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</si>
  <si>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</si>
  <si>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</si>
  <si>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</si>
  <si>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</si>
  <si>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</si>
  <si>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</si>
  <si>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</si>
  <si>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</si>
  <si>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</si>
  <si>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</si>
  <si>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</si>
  <si>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</si>
  <si>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</si>
  <si>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</si>
  <si>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</si>
  <si>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</si>
  <si>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</si>
  <si>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</si>
  <si>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</si>
  <si>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</si>
  <si>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</si>
  <si>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</si>
  <si>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</si>
  <si>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</si>
  <si>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</si>
  <si>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</si>
  <si>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</si>
  <si>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</si>
  <si>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</si>
  <si>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</si>
  <si>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</si>
  <si>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</si>
  <si>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</si>
  <si>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</si>
  <si>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</si>
  <si>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</si>
  <si>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</si>
  <si>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</si>
  <si>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</si>
  <si>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</si>
  <si>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</si>
  <si>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</si>
  <si>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</si>
  <si>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</si>
  <si>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</si>
  <si>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</si>
  <si>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</si>
  <si>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</si>
  <si>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</si>
  <si>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</si>
  <si>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</si>
  <si>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</si>
  <si>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</si>
  <si>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</si>
  <si>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</si>
  <si>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</si>
  <si>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</si>
  <si>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</si>
  <si>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</si>
  <si>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</si>
  <si>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</si>
  <si>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</si>
  <si>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</si>
  <si>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</si>
  <si>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</si>
  <si>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</si>
  <si>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</si>
  <si>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</si>
  <si>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</si>
  <si>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</si>
  <si>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</si>
  <si>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</si>
  <si>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</si>
  <si>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</si>
  <si>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</si>
  <si>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</si>
  <si>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</si>
  <si>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</si>
  <si>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</si>
  <si>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</si>
  <si>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</si>
  <si>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</si>
  <si>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</si>
  <si>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</si>
  <si>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</si>
  <si>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</si>
  <si>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</si>
  <si>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</si>
  <si>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</si>
  <si>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</si>
  <si>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</si>
  <si>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</si>
  <si>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</si>
  <si>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</si>
  <si>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</si>
  <si>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</si>
  <si>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</si>
  <si>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</si>
  <si>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</si>
  <si>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</si>
  <si>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</si>
  <si>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</si>
  <si>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</si>
  <si>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</si>
  <si>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</si>
  <si>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</si>
  <si>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</si>
  <si>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</si>
  <si>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</si>
  <si>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</si>
  <si>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</si>
  <si>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</si>
  <si>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</si>
  <si>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</si>
  <si>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</si>
  <si>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</si>
  <si>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</si>
  <si>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</si>
  <si>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</si>
  <si>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</si>
  <si>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</si>
  <si>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</si>
  <si>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</si>
  <si>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</si>
  <si>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</si>
  <si>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</si>
  <si>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</si>
  <si>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</si>
  <si>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</si>
  <si>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</si>
  <si>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</si>
  <si>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</si>
  <si>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</si>
  <si>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</si>
  <si>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</si>
  <si>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</si>
  <si>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</si>
  <si>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</si>
  <si>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</si>
  <si>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</si>
  <si>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</si>
  <si>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</si>
  <si>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</si>
  <si>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</si>
  <si>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</si>
  <si>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</si>
  <si>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</si>
  <si>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</si>
  <si>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</si>
  <si>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</si>
  <si>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</si>
  <si>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</si>
  <si>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</si>
  <si>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</si>
  <si>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</si>
  <si>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</si>
  <si>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</si>
  <si>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</si>
  <si>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</si>
  <si>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</si>
  <si>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</si>
  <si>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</si>
  <si>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</si>
  <si>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</si>
  <si>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</si>
  <si>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</si>
  <si>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</si>
  <si>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</si>
  <si>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</si>
  <si>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</si>
  <si>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</si>
  <si>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</si>
  <si>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</si>
  <si>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</si>
  <si>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</si>
  <si>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</si>
  <si>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</si>
  <si>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</si>
  <si>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</si>
  <si>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</si>
  <si>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</si>
  <si>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</si>
  <si>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</si>
  <si>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</si>
  <si>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</si>
  <si>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</si>
  <si>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</si>
  <si>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</si>
  <si>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</si>
  <si>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</si>
  <si>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</si>
  <si>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</si>
  <si>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</si>
  <si>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</si>
  <si>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</si>
  <si>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</si>
  <si>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</si>
  <si>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</si>
  <si>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</si>
  <si>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</si>
  <si>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</si>
  <si>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</si>
  <si>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</si>
  <si>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</si>
  <si>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</si>
  <si>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</si>
  <si>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</si>
  <si>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</si>
  <si>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</si>
  <si>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</si>
  <si>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</si>
  <si>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</si>
  <si>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</si>
  <si>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</si>
  <si>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</si>
  <si>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</si>
  <si>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</si>
  <si>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</si>
  <si>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</si>
  <si>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</si>
  <si>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</si>
  <si>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</si>
  <si>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</si>
  <si>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</si>
  <si>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</si>
  <si>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</si>
  <si>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</si>
  <si>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</si>
  <si>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</si>
  <si>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</si>
  <si>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</si>
  <si>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</si>
  <si>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</si>
  <si>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</si>
  <si>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</si>
  <si>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</si>
  <si>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</si>
  <si>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</si>
  <si>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</si>
  <si>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</si>
  <si>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</si>
  <si>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</si>
  <si>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</si>
  <si>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</si>
  <si>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</si>
  <si>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</si>
  <si>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</si>
  <si>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</si>
  <si>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</si>
  <si>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</si>
  <si>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</si>
  <si>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</si>
  <si>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</si>
  <si>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</si>
  <si>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</si>
  <si>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</si>
  <si>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</si>
  <si>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</si>
  <si>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</si>
  <si>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</si>
  <si>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</si>
  <si>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</si>
  <si>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</si>
  <si>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</si>
  <si>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</si>
  <si>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</si>
  <si>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</si>
  <si>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</si>
  <si>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</si>
  <si>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</si>
  <si>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</si>
  <si>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</si>
  <si>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</si>
  <si>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</si>
  <si>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</si>
  <si>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</si>
  <si>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</si>
  <si>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</si>
  <si>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</si>
  <si>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</si>
  <si>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</si>
  <si>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</si>
  <si>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</si>
  <si>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</si>
  <si>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</si>
  <si>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</si>
  <si>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</si>
  <si>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</si>
  <si>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</si>
  <si>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</si>
  <si>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</si>
  <si>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</si>
  <si>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</si>
  <si>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</si>
  <si>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</si>
  <si>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</si>
  <si>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</si>
  <si>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</si>
  <si>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</si>
  <si>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</si>
  <si>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</si>
  <si>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</si>
  <si>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</si>
  <si>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</si>
  <si>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</si>
  <si>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</si>
  <si>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</si>
  <si>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</si>
  <si>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</si>
  <si>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</si>
  <si>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</si>
  <si>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</si>
  <si>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</si>
  <si>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</si>
  <si>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</si>
  <si>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</si>
  <si>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</si>
  <si>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</si>
  <si>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</si>
  <si>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</si>
  <si>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</si>
  <si>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</si>
  <si>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</si>
  <si>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</si>
  <si>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</si>
  <si>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</si>
  <si>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</si>
  <si>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</si>
  <si>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</si>
  <si>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</si>
  <si>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</si>
  <si>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</si>
  <si>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</si>
  <si>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</si>
  <si>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</si>
  <si>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</si>
  <si>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</si>
  <si>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</si>
  <si>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</si>
  <si>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</si>
  <si>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</si>
  <si>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</si>
  <si>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</si>
  <si>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</si>
  <si>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</si>
  <si>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</si>
  <si>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</si>
  <si>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</si>
  <si>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</si>
  <si>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</si>
  <si>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</si>
  <si>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</si>
  <si>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</si>
  <si>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</si>
  <si>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</si>
  <si>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</si>
  <si>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</si>
  <si>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</si>
  <si>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</si>
  <si>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</si>
  <si>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</si>
  <si>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</si>
  <si>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</si>
  <si>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</si>
  <si>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</si>
  <si>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</si>
  <si>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</si>
  <si>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</si>
  <si>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</si>
  <si>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</si>
  <si>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</si>
  <si>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</si>
  <si>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</si>
  <si>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</si>
  <si>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</si>
  <si>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</si>
  <si>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</si>
  <si>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</si>
  <si>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</si>
  <si>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</si>
  <si>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</si>
  <si>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</si>
  <si>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</si>
  <si>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</si>
  <si>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</si>
  <si>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</si>
  <si>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</si>
  <si>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</si>
  <si>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</si>
  <si>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</si>
  <si>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</si>
  <si>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</si>
  <si>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</si>
  <si>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</si>
  <si>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</si>
  <si>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</si>
  <si>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</si>
  <si>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</si>
  <si>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</si>
  <si>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</si>
  <si>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</si>
  <si>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</si>
  <si>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</si>
  <si>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</si>
  <si>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</si>
  <si>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</si>
  <si>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</si>
  <si>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</si>
  <si>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</si>
  <si>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</si>
  <si>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</si>
  <si>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</si>
  <si>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</si>
  <si>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</si>
  <si>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</si>
  <si>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</si>
  <si>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</si>
  <si>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</si>
  <si>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</si>
  <si>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</si>
  <si>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</si>
  <si>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</si>
  <si>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</si>
  <si>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</si>
  <si>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</si>
  <si>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</si>
  <si>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</si>
  <si>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</si>
  <si>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</si>
  <si>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</si>
  <si>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</si>
  <si>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</si>
  <si>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</si>
  <si>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</si>
  <si>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</si>
  <si>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</si>
  <si>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</si>
  <si>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</si>
  <si>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</si>
  <si>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</si>
  <si>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</si>
  <si>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</si>
  <si>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</si>
  <si>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</si>
  <si>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</si>
  <si>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</si>
  <si>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</si>
  <si>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</si>
  <si>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</si>
  <si>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</si>
  <si>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</si>
  <si>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</si>
  <si>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</si>
  <si>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</si>
  <si>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</si>
  <si>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</si>
  <si>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</si>
  <si>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</si>
  <si>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</si>
  <si>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</si>
  <si>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</si>
  <si>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</si>
  <si>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</si>
  <si>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</si>
  <si>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</si>
  <si>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</si>
  <si>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</si>
  <si>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</si>
  <si>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</si>
  <si>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</si>
  <si>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</si>
  <si>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</si>
  <si>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</si>
  <si>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</si>
  <si>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</si>
  <si>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</si>
  <si>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</si>
  <si>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</si>
  <si>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</si>
  <si>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</si>
  <si>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</si>
  <si>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</si>
  <si>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</si>
  <si>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</si>
  <si>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</si>
  <si>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</si>
  <si>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</si>
  <si>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</si>
  <si>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</si>
  <si>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</si>
  <si>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</si>
  <si>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</si>
  <si>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</si>
  <si>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</si>
  <si>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</si>
  <si>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</si>
  <si>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</si>
  <si>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</si>
  <si>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</si>
  <si>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</si>
  <si>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</si>
  <si>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</si>
  <si>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</si>
  <si>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</si>
  <si>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</si>
  <si>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</si>
  <si>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</si>
  <si>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</si>
  <si>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</si>
  <si>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</si>
  <si>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</si>
  <si>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</si>
  <si>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</si>
  <si>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</si>
  <si>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</si>
  <si>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</si>
  <si>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</si>
  <si>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</si>
  <si>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</si>
  <si>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</si>
  <si>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</si>
  <si>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</si>
  <si>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</si>
  <si>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</si>
  <si>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</si>
  <si>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</si>
  <si>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</si>
  <si>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</si>
  <si>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</si>
  <si>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</si>
  <si>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</si>
  <si>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</si>
  <si>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</si>
  <si>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</si>
  <si>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</si>
  <si>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</si>
  <si>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</si>
  <si>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</si>
  <si>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</si>
  <si>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</si>
  <si>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</si>
  <si>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</si>
  <si>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</si>
  <si>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</si>
  <si>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</si>
  <si>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</si>
  <si>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</si>
  <si>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</si>
  <si>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</si>
  <si>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</si>
  <si>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</si>
  <si>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</si>
  <si>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</si>
  <si>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</si>
  <si>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</si>
  <si>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</si>
  <si>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</si>
  <si>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</si>
  <si>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</si>
  <si>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</si>
  <si>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</si>
  <si>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</si>
  <si>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</si>
  <si>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</si>
  <si>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</si>
  <si>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</si>
  <si>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</si>
  <si>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</si>
  <si>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</si>
  <si>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</si>
  <si>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</si>
  <si>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</si>
  <si>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</si>
  <si>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</si>
  <si>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</si>
  <si>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</si>
  <si>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</si>
  <si>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</si>
  <si>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</si>
  <si>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</si>
  <si>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</si>
  <si>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</si>
  <si>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</si>
  <si>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</si>
  <si>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</si>
  <si>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</si>
  <si>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</si>
  <si>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</si>
  <si>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</si>
  <si>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</si>
  <si>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</si>
  <si>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</si>
  <si>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</si>
  <si>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</si>
  <si>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</si>
  <si>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</si>
  <si>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</si>
  <si>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</si>
  <si>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</si>
  <si>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</si>
  <si>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</si>
  <si>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</si>
  <si>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</si>
  <si>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</si>
  <si>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</si>
  <si>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</si>
  <si>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</si>
  <si>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</si>
  <si>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</si>
  <si>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</si>
  <si>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</si>
  <si>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</si>
  <si>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</si>
  <si>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</si>
  <si>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</si>
  <si>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</si>
  <si>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</si>
  <si>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</si>
  <si>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</si>
  <si>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</si>
  <si>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</si>
  <si>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</si>
  <si>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</si>
  <si>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</si>
  <si>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</si>
  <si>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</si>
  <si>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</si>
  <si>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</si>
  <si>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</si>
  <si>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</si>
  <si>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</si>
  <si>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</si>
  <si>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</si>
  <si>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</si>
  <si>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</si>
  <si>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</si>
  <si>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</si>
  <si>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</si>
  <si>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</si>
  <si>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</si>
  <si>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</si>
  <si>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</si>
  <si>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</si>
  <si>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</si>
  <si>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</si>
  <si>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</si>
  <si>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</si>
  <si>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</si>
  <si>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</si>
  <si>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</si>
  <si>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</si>
  <si>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</si>
  <si>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</si>
  <si>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</si>
  <si>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</si>
  <si>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</si>
  <si>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</si>
  <si>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</si>
  <si>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</si>
  <si>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</si>
  <si>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</si>
  <si>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</si>
  <si>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</si>
  <si>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</si>
  <si>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</si>
  <si>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</si>
  <si>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</si>
  <si>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</si>
  <si>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</si>
  <si>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</si>
  <si>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</si>
  <si>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</si>
  <si>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</si>
  <si>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</si>
  <si>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</si>
  <si>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</si>
  <si>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</si>
  <si>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</si>
  <si>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</si>
  <si>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</si>
  <si>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</si>
  <si>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</si>
  <si>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</si>
  <si>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</si>
  <si>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</si>
  <si>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</si>
  <si>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</si>
  <si>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</si>
  <si>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</si>
  <si>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</si>
  <si>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</si>
  <si>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</si>
  <si>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</si>
  <si>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</si>
  <si>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</si>
  <si>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</si>
  <si>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</si>
  <si>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</si>
  <si>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</si>
  <si>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</si>
  <si>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</si>
  <si>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</si>
  <si>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</si>
  <si>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</si>
  <si>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</si>
  <si>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</si>
  <si>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</si>
  <si>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</si>
  <si>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</si>
  <si>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</si>
  <si>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</si>
  <si>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</si>
  <si>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</si>
  <si>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</si>
  <si>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</si>
  <si>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</si>
  <si>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</si>
  <si>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</si>
  <si>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</si>
  <si>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</si>
  <si>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</si>
  <si>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</si>
  <si>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</si>
  <si>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</si>
  <si>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</si>
  <si>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</si>
  <si>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</si>
  <si>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</si>
  <si>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</si>
  <si>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</si>
  <si>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</si>
  <si>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</si>
  <si>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</si>
  <si>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</si>
  <si>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</si>
  <si>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</si>
  <si>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</si>
  <si>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</si>
  <si>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</si>
  <si>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</si>
  <si>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</si>
  <si>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</si>
  <si>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</si>
  <si>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</si>
  <si>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</si>
  <si>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</si>
  <si>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</si>
  <si>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</si>
  <si>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</si>
  <si>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</si>
  <si>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</si>
  <si>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</si>
  <si>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</si>
  <si>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</si>
  <si>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</si>
  <si>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</si>
  <si>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</si>
  <si>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</si>
  <si>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</si>
  <si>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</si>
  <si>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</si>
  <si>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</si>
  <si>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</si>
  <si>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</si>
  <si>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</si>
  <si>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</si>
  <si>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</si>
  <si>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</si>
  <si>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</si>
  <si>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</si>
  <si>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</si>
  <si>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</si>
  <si>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</si>
  <si>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</si>
  <si>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</si>
  <si>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</si>
  <si>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</si>
  <si>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</si>
  <si>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</si>
  <si>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</si>
  <si>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</si>
  <si>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</si>
  <si>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</si>
  <si>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</si>
  <si>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</si>
  <si>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</si>
  <si>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</si>
  <si>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</si>
  <si>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</si>
  <si>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</si>
  <si>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</si>
  <si>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</si>
  <si>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</si>
  <si>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</si>
  <si>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</si>
  <si>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</si>
  <si>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</si>
  <si>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</si>
  <si>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</si>
  <si>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</si>
  <si>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</si>
  <si>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</si>
  <si>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</si>
  <si>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</si>
  <si>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</si>
  <si>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</si>
  <si>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</si>
  <si>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</si>
  <si>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</si>
  <si>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</si>
  <si>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</si>
  <si>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</si>
  <si>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</si>
  <si>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</si>
  <si>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</si>
  <si>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</si>
  <si>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</si>
  <si>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</si>
  <si>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</si>
  <si>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</si>
  <si>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</si>
  <si>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</si>
  <si>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</si>
  <si>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</si>
  <si>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</si>
  <si>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</si>
  <si>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</si>
  <si>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</si>
  <si>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</si>
  <si>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</si>
  <si>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</si>
  <si>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</si>
  <si>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</si>
  <si>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</si>
  <si>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</si>
  <si>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</si>
  <si>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</si>
  <si>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</si>
  <si>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</si>
  <si>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</si>
  <si>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</si>
  <si>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</si>
  <si>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</si>
  <si>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</si>
  <si>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</si>
  <si>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</si>
  <si>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</si>
  <si>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</si>
  <si>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</si>
  <si>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</si>
  <si>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</si>
  <si>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</si>
  <si>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</si>
  <si>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</si>
  <si>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</si>
  <si>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</si>
  <si>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</si>
  <si>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</si>
  <si>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</si>
  <si>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</si>
  <si>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</si>
  <si>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</si>
  <si>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</si>
  <si>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</si>
  <si>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</si>
  <si>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</si>
  <si>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</si>
  <si>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</si>
  <si>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</si>
  <si>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</si>
  <si>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</si>
  <si>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</si>
  <si>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</si>
  <si>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</si>
  <si>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</si>
  <si>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</si>
  <si>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</si>
  <si>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</si>
  <si>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</si>
  <si>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</si>
  <si>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</si>
  <si>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</si>
  <si>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</si>
  <si>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</si>
  <si>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</si>
  <si>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</si>
  <si>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</si>
  <si>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</si>
  <si>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</si>
  <si>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</si>
  <si>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</si>
  <si>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</si>
  <si>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</si>
  <si>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</si>
  <si>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</si>
  <si>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</si>
  <si>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</si>
  <si>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</si>
  <si>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</si>
  <si>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</si>
  <si>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</si>
  <si>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</si>
  <si>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</si>
  <si>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</si>
  <si>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</si>
  <si>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</si>
  <si>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</si>
  <si>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</si>
  <si>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</si>
  <si>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</si>
  <si>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</si>
  <si>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</si>
  <si>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</si>
  <si>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</si>
  <si>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</si>
  <si>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</si>
  <si>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</si>
  <si>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</si>
  <si>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</si>
  <si>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</si>
  <si>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</si>
  <si>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</si>
  <si>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</si>
  <si>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</si>
  <si>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</si>
  <si>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</si>
  <si>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</si>
  <si>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</si>
  <si>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</si>
  <si>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</si>
  <si>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</si>
  <si>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</si>
  <si>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</si>
  <si>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</si>
  <si>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</si>
  <si>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</si>
  <si>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</si>
  <si>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</si>
  <si>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</si>
  <si>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</si>
  <si>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</si>
  <si>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</si>
  <si>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</si>
  <si>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</si>
  <si>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</si>
  <si>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</si>
  <si>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</si>
  <si>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</si>
  <si>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</si>
  <si>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</si>
  <si>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</si>
  <si>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</si>
  <si>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</si>
  <si>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</si>
  <si>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</si>
  <si>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</si>
  <si>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</si>
  <si>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</si>
  <si>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</si>
  <si>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</si>
  <si>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</si>
  <si>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</si>
  <si>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</si>
  <si>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</si>
  <si>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</si>
  <si>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</si>
  <si>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</si>
  <si>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</si>
  <si>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</si>
  <si>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</si>
  <si>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</si>
  <si>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</si>
  <si>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</si>
  <si>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</si>
  <si>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</si>
  <si>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</si>
  <si>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</si>
  <si>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</si>
  <si>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</si>
  <si>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</si>
  <si>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</si>
  <si>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</si>
  <si>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</si>
  <si>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</si>
  <si>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</si>
  <si>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</si>
  <si>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</si>
  <si>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</si>
  <si>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</si>
  <si>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</si>
  <si>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</si>
  <si>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</si>
  <si>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</si>
  <si>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</si>
  <si>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</si>
  <si>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</si>
  <si>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</si>
  <si>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</si>
  <si>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</si>
  <si>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</si>
  <si>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</si>
  <si>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</si>
  <si>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</si>
  <si>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</si>
  <si>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</si>
  <si>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</si>
  <si>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</si>
  <si>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</si>
  <si>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</si>
  <si>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</si>
  <si>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</si>
  <si>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</si>
  <si>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</si>
  <si>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</si>
  <si>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</si>
  <si>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</si>
  <si>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</si>
  <si>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</si>
  <si>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</si>
  <si>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</si>
  <si>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</si>
  <si>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</si>
  <si>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</si>
  <si>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</si>
  <si>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</si>
  <si>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</si>
  <si>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</si>
  <si>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</si>
  <si>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</si>
  <si>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</si>
  <si>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</si>
  <si>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</si>
  <si>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</si>
  <si>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</si>
  <si>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</si>
  <si>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</si>
  <si>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</si>
  <si>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</si>
  <si>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</si>
  <si>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</si>
  <si>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</si>
  <si>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</si>
  <si>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</si>
  <si>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</si>
  <si>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</si>
  <si>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</si>
  <si>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</si>
  <si>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</si>
  <si>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</si>
  <si>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</si>
  <si>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</si>
  <si>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</si>
  <si>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</si>
  <si>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</si>
  <si>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</si>
  <si>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</si>
  <si>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</si>
  <si>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</si>
  <si>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</si>
  <si>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</si>
  <si>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</si>
  <si>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</si>
  <si>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</si>
  <si>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</si>
  <si>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</si>
  <si>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</si>
  <si>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</si>
  <si>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</si>
  <si>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</si>
  <si>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</si>
  <si>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</si>
  <si>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</si>
  <si>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</si>
  <si>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</si>
  <si>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</si>
  <si>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</si>
  <si>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</si>
  <si>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</si>
  <si>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</si>
  <si>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</si>
  <si>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</si>
  <si>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</si>
  <si>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</si>
  <si>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</si>
  <si>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</si>
  <si>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</si>
  <si>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</si>
  <si>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</si>
  <si>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</si>
  <si>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</si>
  <si>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</si>
  <si>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</si>
  <si>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</si>
  <si>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</si>
  <si>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</si>
  <si>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</si>
  <si>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</si>
  <si>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</si>
  <si>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</si>
  <si>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</si>
  <si>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</si>
  <si>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</si>
  <si>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</si>
  <si>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</si>
  <si>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</si>
  <si>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</si>
  <si>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</si>
  <si>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</si>
  <si>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</si>
  <si>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</si>
  <si>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</si>
  <si>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</si>
  <si>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</si>
  <si>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</si>
  <si>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</si>
  <si>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</si>
  <si>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</si>
  <si>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</si>
  <si>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</si>
  <si>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</si>
  <si>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</si>
  <si>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</si>
  <si>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</si>
  <si>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</si>
  <si>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</si>
  <si>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</si>
  <si>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</si>
  <si>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</si>
  <si>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</si>
  <si>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</si>
  <si>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</si>
  <si>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</si>
  <si>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</si>
  <si>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</si>
  <si>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</si>
  <si>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</si>
  <si>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</si>
  <si>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</si>
  <si>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</si>
  <si>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</si>
  <si>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</si>
  <si>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</si>
  <si>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</si>
  <si>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</si>
  <si>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</si>
  <si>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</si>
  <si>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</si>
  <si>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</si>
  <si>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</si>
  <si>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</si>
  <si>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</si>
  <si>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</si>
  <si>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</si>
  <si>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</si>
  <si>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</si>
  <si>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</si>
  <si>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</si>
  <si>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</si>
  <si>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</si>
  <si>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</si>
  <si>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</si>
  <si>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</si>
  <si>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</si>
  <si>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</si>
  <si>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</si>
  <si>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</si>
  <si>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</si>
  <si>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</si>
  <si>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</si>
  <si>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</si>
  <si>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</si>
  <si>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</si>
  <si>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</si>
  <si>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</si>
  <si>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</si>
  <si>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</si>
  <si>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</si>
  <si>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</si>
  <si>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</si>
  <si>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</si>
  <si>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</si>
  <si>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</si>
  <si>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</si>
  <si>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</si>
  <si>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</si>
  <si>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</si>
  <si>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</si>
  <si>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</si>
  <si>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</si>
  <si>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</si>
  <si>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</si>
  <si>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</si>
  <si>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</si>
  <si>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</si>
  <si>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</si>
  <si>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</si>
  <si>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</si>
  <si>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</si>
  <si>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</si>
  <si>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</si>
  <si>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</si>
  <si>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</si>
  <si>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</si>
  <si>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</si>
  <si>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</si>
  <si>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</si>
  <si>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</si>
  <si>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</si>
  <si>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</si>
  <si>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</si>
  <si>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</si>
  <si>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</si>
  <si>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</si>
  <si>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</si>
  <si>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</si>
  <si>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</si>
  <si>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</si>
  <si>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</si>
  <si>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</si>
  <si>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</si>
  <si>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</si>
  <si>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</si>
  <si>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</si>
  <si>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</si>
  <si>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</si>
  <si>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</si>
  <si>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</si>
  <si>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</si>
  <si>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</si>
  <si>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</si>
  <si>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</si>
  <si>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</si>
  <si>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</si>
  <si>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</si>
  <si>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</si>
  <si>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</si>
  <si>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</si>
  <si>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</si>
  <si>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</si>
  <si>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</si>
  <si>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</si>
  <si>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</si>
  <si>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</si>
  <si>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</si>
  <si>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</si>
  <si>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</si>
  <si>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</si>
  <si>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</si>
  <si>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</si>
  <si>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</si>
  <si>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</si>
  <si>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</si>
  <si>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</si>
  <si>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</si>
  <si>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</si>
  <si>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</si>
  <si>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</si>
  <si>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</si>
  <si>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</si>
  <si>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</si>
  <si>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</si>
  <si>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</si>
  <si>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</si>
  <si>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</si>
  <si>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</si>
  <si>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</si>
  <si>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</si>
  <si>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</si>
  <si>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</si>
  <si>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</si>
  <si>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</si>
  <si>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</si>
  <si>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</si>
  <si>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</si>
  <si>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</si>
  <si>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</si>
  <si>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</si>
  <si>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</si>
  <si>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</si>
  <si>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</si>
  <si>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</si>
  <si>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</si>
  <si>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</si>
  <si>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</si>
  <si>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</si>
  <si>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</si>
  <si>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</si>
  <si>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</si>
  <si>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</si>
  <si>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</si>
  <si>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</si>
  <si>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</si>
  <si>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</si>
  <si>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</si>
  <si>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</si>
  <si>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</si>
  <si>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</si>
  <si>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</si>
  <si>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</si>
  <si>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</si>
  <si>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</si>
  <si>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</si>
  <si>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</si>
  <si>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</si>
  <si>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</si>
  <si>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</si>
  <si>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</si>
  <si>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</si>
  <si>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</si>
  <si>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</si>
  <si>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</si>
  <si>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</si>
  <si>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</si>
  <si>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</si>
  <si>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</si>
  <si>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</si>
  <si>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</si>
  <si>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</si>
  <si>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</si>
  <si>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</si>
  <si>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</si>
  <si>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</si>
  <si>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</si>
  <si>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</si>
  <si>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</si>
  <si>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</si>
  <si>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</si>
  <si>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</si>
  <si>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</si>
  <si>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</si>
  <si>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</si>
  <si>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</si>
  <si>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</si>
  <si>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</si>
  <si>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</si>
  <si>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</si>
  <si>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</si>
  <si>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</si>
  <si>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</si>
  <si>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</si>
  <si>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</si>
  <si>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</si>
  <si>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</si>
  <si>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</si>
  <si>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</si>
  <si>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</si>
  <si>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</si>
  <si>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</si>
  <si>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</si>
  <si>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</si>
  <si>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</si>
  <si>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</si>
  <si>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</si>
  <si>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</si>
  <si>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</si>
  <si>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</si>
  <si>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</si>
  <si>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</si>
  <si>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</si>
  <si>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</si>
  <si>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</si>
  <si>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</si>
  <si>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</si>
  <si>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</si>
  <si>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</si>
  <si>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</si>
  <si>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</si>
  <si>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</si>
  <si>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</si>
  <si>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</si>
  <si>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</si>
  <si>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</si>
  <si>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</si>
  <si>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</si>
  <si>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</si>
  <si>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</si>
  <si>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</si>
  <si>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</si>
  <si>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</si>
  <si>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</si>
  <si>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</si>
  <si>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</si>
  <si>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</si>
  <si>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</si>
  <si>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</si>
  <si>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</si>
  <si>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</si>
  <si>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</si>
  <si>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</si>
  <si>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</si>
  <si>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</si>
  <si>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</si>
  <si>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</si>
  <si>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</si>
  <si>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</si>
  <si>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</si>
  <si>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</si>
  <si>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</si>
  <si>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</si>
  <si>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</si>
  <si>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</si>
  <si>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</si>
  <si>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</si>
  <si>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</si>
  <si>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</si>
  <si>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</si>
  <si>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</si>
  <si>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</si>
  <si>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</si>
  <si>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</si>
  <si>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</si>
  <si>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</si>
  <si>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</si>
  <si>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</si>
  <si>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</si>
  <si>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</si>
  <si>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</si>
  <si>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</si>
  <si>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</si>
  <si>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</si>
  <si>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</si>
  <si>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</si>
  <si>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</si>
  <si>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</si>
  <si>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</si>
  <si>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</si>
  <si>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</si>
  <si>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</si>
  <si>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</si>
  <si>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</si>
  <si>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</si>
  <si>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</si>
  <si>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</si>
  <si>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</si>
  <si>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</si>
  <si>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</si>
  <si>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</si>
  <si>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</si>
  <si>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</si>
  <si>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</si>
  <si>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</si>
  <si>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</si>
  <si>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</si>
  <si>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</si>
  <si>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</si>
  <si>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</si>
  <si>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</si>
  <si>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</si>
  <si>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</si>
  <si>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</si>
  <si>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</si>
  <si>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</si>
  <si>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</si>
  <si>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</si>
  <si>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</si>
  <si>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</si>
  <si>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</si>
  <si>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</si>
  <si>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</si>
  <si>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</si>
  <si>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</si>
  <si>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</si>
  <si>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</si>
  <si>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</si>
  <si>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</si>
  <si>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</si>
  <si>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</si>
  <si>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</si>
  <si>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</si>
  <si>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</si>
  <si>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</si>
  <si>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</si>
  <si>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</si>
  <si>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</si>
  <si>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</si>
  <si>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</si>
  <si>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</si>
  <si>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</si>
  <si>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</si>
  <si>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</si>
  <si>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</si>
  <si>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</si>
  <si>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</si>
  <si>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</si>
  <si>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</si>
  <si>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</si>
  <si>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</si>
  <si>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</si>
  <si>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</si>
  <si>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</si>
  <si>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</si>
  <si>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</si>
  <si>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</si>
  <si>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</si>
  <si>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</si>
  <si>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</si>
  <si>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</si>
  <si>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</si>
  <si>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</si>
  <si>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</si>
  <si>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</si>
  <si>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</si>
  <si>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</si>
  <si>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</si>
  <si>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</si>
  <si>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</si>
  <si>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</si>
  <si>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</si>
  <si>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</si>
  <si>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</si>
  <si>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</si>
  <si>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</si>
  <si>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</si>
  <si>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</si>
  <si>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</si>
  <si>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</si>
  <si>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</si>
  <si>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</si>
  <si>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</si>
  <si>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</si>
  <si>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</si>
  <si>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</si>
  <si>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</si>
  <si>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</si>
  <si>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</si>
  <si>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</si>
  <si>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</si>
  <si>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</si>
  <si>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</si>
  <si>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</si>
  <si>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</si>
  <si>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</si>
  <si>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</si>
  <si>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</si>
  <si>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</si>
  <si>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</si>
  <si>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</si>
  <si>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</si>
  <si>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</si>
  <si>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</si>
  <si>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</si>
  <si>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</si>
  <si>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</si>
  <si>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</si>
  <si>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</si>
  <si>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</si>
  <si>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</si>
  <si>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</si>
  <si>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</si>
  <si>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</si>
  <si>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</si>
  <si>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</si>
  <si>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</si>
  <si>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</si>
  <si>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</si>
  <si>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</si>
  <si>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</si>
  <si>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</si>
  <si>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</si>
  <si>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</si>
  <si>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</si>
  <si>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</si>
  <si>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</si>
  <si>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</si>
  <si>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</si>
  <si>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</si>
  <si>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</si>
  <si>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</si>
  <si>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</si>
  <si>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</si>
  <si>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</si>
  <si>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</si>
  <si>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</si>
  <si>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</si>
  <si>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</si>
  <si>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</si>
  <si>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</si>
  <si>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</si>
  <si>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</si>
  <si>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</si>
  <si>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</si>
  <si>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</si>
  <si>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</si>
  <si>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</si>
  <si>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</si>
  <si>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</si>
  <si>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</si>
  <si>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</si>
  <si>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</si>
  <si>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</si>
  <si>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</si>
  <si>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</si>
  <si>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</si>
  <si>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</si>
  <si>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</si>
  <si>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</si>
  <si>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</si>
  <si>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</si>
  <si>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</si>
  <si>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</si>
  <si>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</si>
  <si>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</si>
  <si>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</si>
  <si>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</si>
  <si>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</si>
  <si>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</si>
  <si>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</si>
  <si>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</si>
  <si>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</si>
  <si>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</si>
  <si>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</si>
  <si>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</si>
  <si>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</si>
  <si>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</si>
  <si>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</si>
  <si>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</si>
  <si>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</si>
  <si>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</si>
  <si>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</si>
  <si>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</si>
  <si>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</si>
  <si>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</si>
  <si>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</si>
  <si>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</si>
  <si>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</si>
  <si>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</si>
  <si>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</si>
  <si>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</si>
  <si>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</si>
  <si>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</si>
  <si>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</si>
  <si>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</si>
  <si>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</si>
  <si>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</si>
  <si>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</si>
  <si>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</si>
  <si>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</si>
  <si>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</si>
  <si>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</si>
  <si>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</si>
  <si>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</si>
  <si>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</si>
  <si>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</si>
  <si>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</si>
  <si>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</si>
  <si>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</si>
  <si>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</si>
  <si>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</si>
  <si>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</si>
  <si>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</si>
  <si>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</si>
  <si>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</si>
  <si>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</si>
  <si>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</si>
  <si>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</si>
  <si>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</si>
  <si>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</si>
  <si>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</si>
  <si>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</si>
  <si>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</si>
  <si>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</si>
  <si>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</si>
  <si>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</si>
  <si>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</si>
  <si>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</si>
  <si>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</si>
  <si>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</si>
  <si>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</si>
  <si>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</si>
  <si>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</si>
  <si>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</si>
  <si>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</si>
  <si>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</si>
  <si>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</si>
  <si>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</si>
  <si>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</si>
  <si>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</si>
  <si>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</si>
  <si>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</si>
  <si>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</si>
  <si>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</si>
  <si>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</si>
  <si>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</si>
  <si>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</si>
  <si>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</si>
  <si>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</si>
  <si>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</si>
  <si>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</si>
  <si>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</si>
  <si>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</si>
  <si>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</si>
  <si>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</si>
  <si>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</si>
  <si>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</si>
  <si>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</si>
  <si>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</si>
  <si>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</si>
  <si>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</si>
  <si>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</si>
  <si>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</si>
  <si>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</si>
  <si>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</si>
  <si>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</si>
  <si>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</si>
  <si>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</si>
  <si>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</si>
  <si>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</si>
  <si>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</si>
  <si>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</si>
  <si>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</si>
  <si>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</si>
  <si>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</si>
  <si>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</si>
  <si>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</si>
  <si>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</si>
  <si>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</si>
  <si>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</si>
  <si>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</si>
  <si>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</si>
  <si>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</si>
  <si>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</si>
  <si>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</si>
  <si>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</si>
  <si>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</si>
  <si>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</si>
  <si>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</si>
  <si>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</si>
  <si>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</si>
  <si>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</si>
  <si>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</si>
  <si>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</si>
  <si>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</si>
  <si>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</si>
  <si>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</si>
  <si>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</si>
  <si>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</si>
  <si>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</si>
  <si>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</si>
  <si>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</si>
  <si>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</si>
  <si>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</si>
  <si>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</si>
  <si>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</si>
  <si>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</si>
  <si>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</si>
  <si>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</si>
  <si>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</si>
  <si>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</si>
  <si>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</si>
  <si>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</si>
  <si>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</si>
  <si>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</si>
  <si>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</si>
  <si>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</si>
  <si>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</si>
  <si>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</si>
  <si>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</si>
  <si>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</si>
  <si>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</si>
  <si>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</si>
  <si>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</si>
  <si>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</si>
  <si>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</si>
  <si>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</si>
  <si>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</si>
  <si>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</si>
  <si>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</si>
  <si>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</si>
  <si>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</si>
  <si>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</si>
  <si>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</si>
  <si>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</si>
  <si>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</si>
  <si>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</si>
  <si>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</si>
  <si>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</si>
  <si>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</si>
  <si>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</si>
  <si>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</si>
  <si>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</si>
  <si>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</si>
  <si>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</si>
  <si>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</si>
  <si>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</si>
  <si>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</si>
  <si>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</si>
  <si>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</si>
  <si>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</si>
  <si>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</si>
  <si>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</si>
  <si>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</si>
  <si>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</si>
  <si>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</si>
  <si>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</si>
  <si>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</si>
  <si>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</si>
  <si>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</si>
  <si>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</si>
  <si>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</si>
  <si>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</si>
  <si>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</si>
  <si>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</si>
  <si>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</si>
  <si>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</si>
  <si>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</si>
  <si>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</si>
  <si>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</si>
  <si>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</si>
  <si>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</si>
  <si>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</si>
  <si>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</si>
  <si>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</si>
  <si>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</si>
  <si>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</si>
  <si>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</si>
  <si>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</si>
  <si>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</si>
  <si>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</si>
  <si>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</si>
  <si>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</si>
  <si>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</si>
  <si>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</si>
  <si>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</si>
  <si>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</si>
  <si>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</si>
  <si>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</si>
  <si>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</si>
  <si>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</si>
  <si>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</si>
  <si>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</si>
  <si>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</si>
  <si>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</si>
  <si>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</si>
  <si>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</si>
  <si>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</si>
  <si>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</si>
  <si>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</si>
  <si>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</si>
  <si>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</si>
  <si>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</si>
  <si>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</si>
  <si>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</si>
  <si>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</si>
  <si>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</si>
  <si>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</si>
  <si>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</si>
  <si>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</si>
  <si>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</si>
  <si>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</si>
  <si>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</si>
  <si>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</si>
  <si>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</si>
  <si>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</si>
  <si>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</si>
  <si>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</si>
  <si>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</si>
  <si>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</si>
  <si>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</si>
  <si>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</si>
  <si>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</si>
  <si>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</si>
  <si>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</si>
  <si>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</si>
  <si>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</si>
  <si>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</si>
  <si>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</si>
  <si>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</si>
  <si>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</si>
  <si>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</si>
  <si>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</si>
  <si>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</si>
  <si>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</si>
  <si>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</si>
  <si>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</si>
  <si>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</si>
  <si>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</si>
  <si>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</si>
  <si>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</si>
  <si>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</si>
  <si>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</si>
  <si>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</si>
  <si>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</si>
  <si>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</si>
  <si>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</si>
  <si>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</si>
  <si>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</si>
  <si>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</si>
  <si>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</si>
  <si>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</si>
  <si>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</si>
  <si>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</si>
  <si>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</si>
  <si>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</si>
  <si>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</si>
  <si>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</si>
  <si>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</si>
  <si>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</si>
  <si>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</si>
  <si>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</si>
  <si>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</si>
  <si>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</si>
  <si>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</si>
  <si>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</si>
  <si>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</si>
  <si>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</si>
  <si>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</si>
  <si>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</si>
  <si>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</si>
  <si>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</si>
  <si>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</si>
  <si>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</si>
  <si>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</si>
  <si>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</si>
  <si>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</si>
  <si>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</si>
  <si>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</si>
  <si>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</si>
  <si>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</si>
  <si>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</si>
  <si>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</si>
  <si>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</si>
  <si>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</si>
  <si>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</si>
  <si>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</si>
  <si>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</si>
  <si>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</si>
  <si>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</si>
  <si>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</si>
  <si>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</si>
  <si>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</si>
  <si>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</si>
  <si>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</si>
  <si>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</si>
  <si>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</si>
  <si>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</si>
  <si>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</si>
  <si>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</si>
  <si>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</si>
  <si>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</si>
  <si>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</si>
  <si>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</si>
  <si>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</si>
  <si>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</si>
  <si>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</si>
  <si>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</si>
  <si>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</si>
  <si>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</si>
  <si>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</si>
  <si>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</si>
  <si>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</si>
  <si>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</si>
  <si>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</si>
  <si>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</si>
  <si>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</si>
  <si>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</si>
  <si>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</si>
  <si>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</si>
  <si>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</si>
  <si>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</si>
  <si>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</si>
  <si>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</si>
  <si>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</si>
  <si>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</si>
  <si>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</si>
  <si>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</si>
  <si>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</si>
  <si>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</si>
  <si>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</si>
  <si>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</si>
  <si>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</si>
  <si>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</si>
  <si>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</si>
  <si>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</si>
  <si>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</si>
  <si>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</si>
  <si>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</si>
  <si>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</si>
  <si>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</si>
  <si>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</si>
  <si>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</si>
  <si>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</si>
  <si>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</si>
  <si>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</si>
  <si>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</si>
  <si>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</si>
  <si>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</si>
  <si>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</si>
  <si>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</si>
  <si>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</si>
  <si>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</si>
  <si>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</si>
  <si>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</si>
  <si>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</si>
  <si>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</si>
  <si>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</si>
  <si>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</si>
  <si>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</si>
  <si>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</si>
  <si>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</si>
  <si>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</si>
  <si>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</si>
  <si>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</si>
  <si>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</si>
  <si>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</si>
  <si>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</si>
  <si>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</si>
  <si>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</si>
  <si>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</si>
  <si>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</si>
  <si>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</si>
  <si>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</si>
  <si>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</si>
  <si>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</si>
  <si>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</si>
  <si>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</si>
  <si>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</si>
  <si>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</si>
  <si>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</si>
  <si>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</si>
  <si>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</si>
  <si>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</si>
  <si>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</si>
  <si>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</si>
  <si>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</si>
  <si>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</si>
  <si>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</si>
  <si>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</si>
  <si>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</si>
  <si>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</si>
  <si>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</si>
  <si>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</si>
  <si>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</si>
  <si>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</si>
  <si>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</si>
  <si>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</si>
  <si>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</si>
  <si>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</si>
  <si>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</si>
  <si>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</si>
  <si>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</si>
  <si>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</si>
  <si>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</si>
  <si>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</si>
  <si>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</si>
  <si>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</si>
  <si>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</si>
  <si>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</si>
  <si>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</si>
  <si>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</si>
  <si>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</si>
  <si>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</si>
  <si>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</si>
  <si>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</si>
  <si>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</si>
  <si>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</si>
  <si>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</si>
  <si>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</si>
  <si>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</si>
  <si>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</si>
  <si>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</si>
  <si>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</si>
  <si>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</si>
  <si>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</si>
  <si>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</si>
  <si>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</si>
  <si>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</si>
  <si>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</si>
  <si>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</si>
  <si>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</si>
  <si>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</si>
  <si>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</si>
  <si>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</si>
  <si>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</si>
  <si>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</si>
  <si>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</si>
  <si>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</si>
  <si>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</si>
  <si>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</si>
  <si>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</si>
  <si>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</si>
  <si>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</si>
  <si>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</si>
  <si>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</si>
  <si>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</si>
  <si>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</si>
  <si>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</si>
  <si>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</si>
  <si>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</si>
  <si>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</si>
  <si>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</si>
  <si>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</si>
  <si>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</si>
  <si>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</si>
  <si>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</si>
  <si>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</si>
  <si>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</si>
  <si>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</si>
  <si>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</si>
  <si>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</si>
  <si>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</si>
  <si>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</si>
  <si>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</si>
  <si>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</si>
  <si>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</si>
  <si>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</si>
  <si>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</si>
  <si>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</si>
  <si>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</si>
  <si>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</si>
  <si>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</si>
  <si>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</si>
  <si>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</si>
  <si>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</si>
  <si>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</si>
  <si>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</si>
  <si>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</si>
  <si>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</si>
  <si>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</si>
  <si>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</si>
  <si>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</si>
  <si>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</si>
  <si>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</si>
  <si>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</si>
  <si>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</si>
  <si>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</si>
  <si>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</si>
  <si>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</si>
  <si>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</si>
  <si>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</si>
  <si>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</si>
  <si>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</si>
  <si>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</si>
  <si>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</si>
  <si>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</si>
  <si>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</si>
  <si>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</si>
  <si>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</si>
  <si>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</si>
  <si>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</si>
  <si>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</si>
  <si>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</si>
  <si>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</si>
  <si>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</si>
  <si>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</si>
  <si>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</si>
  <si>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</si>
  <si>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</si>
  <si>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</si>
  <si>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</si>
  <si>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</si>
  <si>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</si>
  <si>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</si>
  <si>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</si>
  <si>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</si>
  <si>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</si>
  <si>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</si>
  <si>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</si>
  <si>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</si>
  <si>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</si>
  <si>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</si>
  <si>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</si>
  <si>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</si>
  <si>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</si>
  <si>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</si>
  <si>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</si>
  <si>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</si>
  <si>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</si>
  <si>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</si>
  <si>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</si>
  <si>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</si>
  <si>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</si>
  <si>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</si>
  <si>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</si>
  <si>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</si>
  <si>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</si>
  <si>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</si>
  <si>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</si>
  <si>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</si>
  <si>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</si>
  <si>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</si>
  <si>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</si>
  <si>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</si>
  <si>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</si>
  <si>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</si>
  <si>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</si>
  <si>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</si>
  <si>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</si>
  <si>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</si>
  <si>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</si>
  <si>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</si>
  <si>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</si>
  <si>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</si>
  <si>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</si>
  <si>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</si>
  <si>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</si>
  <si>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</si>
  <si>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</si>
  <si>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</si>
  <si>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</si>
  <si>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</si>
  <si>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</si>
  <si>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</si>
  <si>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</si>
  <si>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</si>
  <si>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</si>
  <si>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</si>
  <si>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</si>
  <si>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</si>
  <si>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</si>
  <si>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</si>
  <si>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</si>
  <si>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</si>
  <si>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</si>
  <si>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</si>
  <si>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</si>
  <si>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</si>
  <si>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</si>
  <si>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</si>
  <si>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</si>
  <si>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</si>
  <si>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</si>
  <si>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</si>
  <si>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</si>
  <si>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</si>
  <si>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</si>
  <si>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</si>
  <si>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</si>
  <si>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</si>
  <si>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</si>
  <si>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</si>
  <si>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</si>
  <si>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</si>
  <si>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</si>
  <si>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</si>
  <si>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</si>
  <si>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</si>
  <si>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</si>
  <si>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</si>
  <si>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</si>
  <si>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</si>
  <si>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</si>
  <si>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</si>
  <si>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</si>
  <si>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</si>
  <si>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</si>
  <si>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</si>
  <si>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</si>
  <si>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</si>
  <si>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</si>
  <si>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</si>
  <si>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</si>
  <si>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</si>
  <si>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</si>
  <si>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</si>
  <si>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</si>
  <si>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</si>
  <si>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</si>
  <si>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</si>
  <si>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</si>
  <si>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</si>
  <si>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</si>
  <si>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</si>
  <si>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</si>
  <si>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</si>
  <si>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</si>
  <si>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</si>
  <si>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</si>
  <si>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</si>
  <si>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</si>
  <si>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</si>
  <si>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</si>
  <si>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</si>
  <si>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</si>
  <si>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</si>
  <si>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</si>
  <si>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</si>
  <si>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</si>
  <si>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</si>
  <si>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</si>
  <si>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</si>
  <si>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</si>
  <si>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</si>
  <si>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</si>
  <si>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</si>
  <si>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</si>
  <si>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</si>
  <si>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</si>
  <si>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</si>
  <si>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</si>
  <si>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</si>
  <si>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</si>
  <si>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</si>
  <si>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</si>
  <si>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</si>
  <si>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</si>
  <si>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</si>
  <si>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</si>
  <si>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</si>
  <si>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</si>
  <si>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</si>
  <si>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</si>
  <si>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</si>
  <si>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</si>
  <si>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</si>
  <si>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</si>
  <si>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</si>
  <si>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</si>
  <si>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</si>
  <si>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</si>
  <si>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</si>
  <si>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</si>
  <si>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</si>
  <si>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</si>
  <si>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</si>
  <si>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</si>
  <si>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</si>
  <si>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</si>
  <si>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</si>
  <si>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</si>
  <si>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</si>
  <si>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</si>
  <si>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</si>
  <si>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</si>
  <si>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</si>
  <si>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</si>
  <si>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</si>
  <si>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</si>
  <si>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</si>
  <si>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</si>
  <si>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</si>
  <si>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</si>
  <si>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</si>
  <si>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</si>
  <si>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</si>
  <si>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</si>
  <si>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</si>
  <si>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</si>
  <si>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</si>
  <si>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</si>
  <si>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</si>
  <si>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</si>
  <si>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</si>
  <si>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</si>
  <si>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</si>
  <si>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</si>
  <si>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</si>
  <si>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</si>
  <si>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</si>
  <si>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</si>
  <si>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</si>
  <si>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</si>
  <si>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</si>
  <si>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</si>
  <si>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</si>
  <si>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</si>
  <si>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</si>
  <si>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</si>
  <si>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</si>
  <si>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</si>
  <si>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</si>
  <si>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</si>
  <si>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</si>
  <si>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</si>
  <si>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</si>
  <si>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</si>
  <si>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</si>
  <si>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</si>
  <si>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</si>
  <si>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</si>
  <si>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</si>
  <si>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</si>
  <si>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</si>
  <si>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</si>
  <si>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</si>
  <si>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</si>
  <si>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</si>
  <si>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</si>
  <si>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</si>
  <si>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</si>
  <si>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</si>
  <si>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</si>
  <si>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</si>
  <si>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</si>
  <si>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</si>
  <si>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</si>
  <si>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</si>
  <si>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</si>
  <si>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</si>
  <si>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</si>
  <si>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</si>
  <si>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</si>
  <si>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</si>
  <si>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</si>
  <si>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</si>
  <si>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</si>
  <si>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</si>
  <si>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</si>
  <si>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</si>
  <si>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</si>
  <si>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</si>
  <si>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</si>
  <si>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</si>
  <si>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</si>
  <si>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</si>
  <si>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</si>
  <si>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</si>
  <si>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</si>
  <si>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</si>
  <si>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</si>
  <si>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</si>
  <si>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</si>
  <si>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</si>
  <si>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</si>
  <si>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</si>
  <si>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</si>
  <si>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</si>
  <si>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</si>
  <si>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</si>
  <si>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</si>
  <si>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</si>
  <si>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</si>
  <si>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</si>
  <si>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</si>
  <si>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</si>
  <si>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</si>
  <si>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</si>
  <si>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</si>
  <si>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</si>
  <si>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</si>
  <si>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</si>
  <si>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</si>
  <si>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</si>
  <si>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</si>
  <si>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</si>
  <si>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</si>
  <si>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</si>
  <si>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</si>
  <si>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</si>
  <si>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</si>
  <si>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</si>
  <si>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</si>
  <si>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</si>
  <si>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</si>
  <si>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</si>
  <si>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</si>
  <si>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</si>
  <si>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</si>
  <si>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</si>
  <si>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</si>
  <si>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</si>
  <si>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</si>
  <si>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</si>
  <si>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</si>
  <si>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</si>
  <si>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</si>
  <si>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</si>
  <si>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</si>
  <si>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</si>
  <si>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</si>
  <si>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</si>
  <si>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</si>
  <si>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</si>
  <si>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</si>
  <si>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</si>
  <si>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</si>
  <si>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</si>
  <si>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</si>
  <si>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</si>
  <si>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</si>
  <si>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</si>
  <si>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</si>
  <si>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</si>
  <si>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</si>
  <si>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</si>
  <si>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</si>
  <si>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</si>
  <si>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</si>
  <si>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</si>
  <si>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</si>
  <si>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</si>
  <si>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</si>
  <si>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</si>
  <si>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</si>
  <si>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</si>
  <si>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</si>
  <si>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</si>
  <si>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</si>
  <si>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</si>
  <si>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</si>
  <si>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</si>
  <si>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</si>
  <si>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</si>
  <si>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</si>
  <si>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</si>
  <si>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</si>
  <si>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</si>
  <si>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</si>
  <si>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</si>
  <si>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</si>
  <si>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</si>
  <si>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</si>
  <si>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</si>
  <si>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</si>
  <si>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</si>
  <si>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</si>
  <si>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</si>
  <si>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</si>
  <si>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</si>
  <si>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</si>
  <si>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</si>
  <si>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</si>
  <si>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</si>
  <si>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</si>
  <si>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</si>
  <si>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</si>
  <si>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</si>
  <si>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</si>
  <si>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</si>
  <si>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</si>
  <si>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</si>
  <si>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</si>
  <si>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</si>
  <si>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</si>
  <si>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</si>
  <si>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</si>
  <si>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</si>
  <si>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</si>
  <si>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</si>
  <si>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</si>
  <si>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</si>
  <si>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</si>
  <si>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</si>
  <si>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</si>
  <si>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</si>
  <si>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</si>
  <si>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</si>
  <si>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</si>
  <si>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</si>
  <si>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</si>
  <si>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</si>
  <si>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</si>
  <si>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</si>
  <si>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</si>
  <si>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</si>
  <si>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</si>
  <si>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</si>
  <si>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</si>
  <si>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</si>
  <si>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</si>
  <si>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</si>
  <si>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</si>
  <si>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</si>
  <si>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</si>
  <si>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</si>
  <si>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</si>
  <si>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</si>
  <si>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</si>
  <si>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</si>
  <si>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</si>
  <si>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</si>
  <si>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</si>
  <si>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</si>
  <si>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</si>
  <si>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</si>
  <si>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</si>
  <si>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</si>
  <si>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</si>
  <si>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</si>
  <si>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</si>
  <si>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</si>
  <si>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</si>
  <si>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</si>
  <si>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</si>
  <si>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</si>
  <si>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</si>
  <si>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</si>
  <si>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</si>
  <si>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</si>
  <si>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</si>
  <si>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</si>
  <si>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</si>
  <si>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</si>
  <si>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</si>
  <si>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</si>
  <si>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</si>
  <si>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</si>
  <si>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</si>
  <si>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</si>
  <si>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</si>
  <si>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</si>
  <si>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</si>
  <si>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</si>
  <si>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</si>
  <si>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</si>
  <si>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</si>
  <si>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</si>
  <si>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</si>
  <si>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</si>
  <si>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</si>
  <si>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</si>
  <si>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</si>
  <si>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</si>
  <si>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</si>
  <si>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</si>
  <si>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</si>
  <si>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</si>
  <si>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</si>
  <si>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</si>
  <si>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</si>
  <si>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</si>
  <si>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</si>
  <si>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</si>
  <si>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</si>
  <si>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</si>
  <si>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</si>
  <si>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</si>
  <si>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</si>
  <si>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</si>
  <si>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</si>
  <si>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</si>
  <si>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</si>
  <si>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</si>
  <si>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</si>
  <si>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</si>
  <si>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</si>
  <si>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</si>
  <si>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</si>
  <si>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</si>
  <si>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</si>
  <si>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</si>
  <si>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</si>
  <si>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</si>
  <si>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</si>
  <si>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</si>
  <si>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</si>
  <si>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</si>
  <si>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</si>
  <si>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</si>
  <si>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</si>
  <si>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</si>
  <si>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</si>
  <si>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</si>
  <si>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</si>
  <si>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</si>
  <si>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</si>
  <si>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</si>
  <si>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</si>
  <si>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</si>
  <si>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</si>
  <si>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</si>
  <si>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</si>
  <si>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</si>
  <si>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</si>
  <si>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</si>
  <si>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</si>
  <si>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</si>
  <si>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</si>
  <si>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</si>
  <si>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</si>
  <si>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</si>
  <si>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</si>
  <si>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</si>
  <si>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</si>
  <si>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</si>
  <si>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</si>
  <si>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</si>
  <si>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</si>
  <si>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</si>
  <si>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</si>
  <si>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</si>
  <si>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</si>
  <si>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</si>
  <si>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</si>
  <si>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</si>
  <si>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</si>
  <si>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</si>
  <si>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</si>
  <si>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</si>
  <si>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</si>
  <si>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</si>
  <si>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</si>
  <si>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</si>
  <si>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</si>
  <si>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</si>
  <si>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</si>
  <si>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</si>
  <si>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</si>
  <si>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</si>
  <si>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</si>
  <si>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</si>
  <si>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</si>
  <si>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</si>
  <si>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</si>
  <si>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</si>
  <si>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</si>
  <si>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</si>
  <si>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</si>
  <si>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</si>
  <si>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</si>
  <si>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</si>
  <si>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</si>
  <si>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</si>
  <si>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</si>
  <si>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</si>
  <si>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</si>
  <si>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</si>
  <si>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</si>
  <si>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</si>
  <si>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</si>
  <si>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</si>
  <si>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</si>
  <si>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</si>
  <si>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</si>
  <si>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</si>
  <si>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</si>
  <si>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</si>
  <si>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</si>
  <si>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</si>
  <si>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</si>
  <si>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</si>
  <si>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</si>
  <si>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</si>
  <si>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</si>
  <si>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</si>
  <si>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</si>
  <si>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</si>
  <si>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</si>
  <si>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</si>
  <si>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</si>
  <si>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</si>
  <si>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</si>
  <si>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</si>
  <si>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</si>
  <si>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</si>
  <si>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</si>
  <si>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</si>
  <si>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</si>
  <si>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</si>
  <si>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</si>
  <si>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</si>
  <si>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</si>
  <si>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</si>
  <si>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</si>
  <si>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</si>
  <si>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</si>
  <si>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</si>
  <si>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</si>
  <si>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</si>
  <si>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</si>
  <si>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</si>
  <si>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</si>
  <si>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</si>
  <si>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</si>
  <si>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</si>
  <si>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</si>
  <si>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</si>
  <si>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</si>
  <si>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</si>
  <si>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</si>
  <si>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</si>
  <si>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</si>
  <si>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</si>
  <si>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</si>
  <si>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</si>
  <si>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</si>
  <si>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</si>
  <si>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</si>
  <si>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</si>
  <si>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</si>
  <si>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</si>
  <si>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</si>
  <si>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</si>
  <si>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</si>
  <si>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</si>
  <si>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</si>
  <si>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</si>
  <si>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</si>
  <si>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</si>
  <si>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</si>
  <si>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</si>
  <si>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</si>
  <si>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</si>
  <si>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</si>
  <si>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</si>
  <si>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</si>
  <si>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</si>
  <si>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</si>
  <si>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</si>
  <si>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</si>
  <si>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</si>
  <si>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</si>
  <si>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</si>
  <si>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</si>
  <si>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</si>
  <si>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</si>
  <si>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</si>
  <si>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</si>
  <si>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</si>
  <si>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</si>
  <si>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</si>
  <si>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</si>
  <si>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</si>
  <si>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</si>
  <si>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</si>
  <si>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</si>
  <si>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</si>
  <si>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</si>
  <si>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</si>
  <si>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</si>
  <si>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</si>
  <si>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</si>
  <si>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</si>
  <si>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</si>
  <si>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</si>
  <si>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</si>
  <si>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</si>
  <si>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</si>
  <si>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</si>
  <si>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</si>
  <si>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</si>
  <si>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</si>
  <si>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</si>
  <si>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</si>
  <si>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</si>
  <si>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</si>
  <si>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</si>
  <si>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</si>
  <si>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</si>
  <si>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</si>
  <si>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</si>
  <si>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</si>
  <si>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</si>
  <si>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</si>
  <si>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</si>
  <si>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</si>
  <si>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</si>
  <si>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</si>
  <si>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</si>
  <si>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</si>
  <si>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</si>
  <si>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</si>
  <si>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</si>
  <si>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</si>
  <si>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</si>
  <si>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</si>
  <si>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</si>
  <si>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</si>
  <si>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</si>
  <si>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</si>
  <si>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</si>
  <si>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</si>
  <si>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</si>
  <si>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</si>
  <si>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</si>
  <si>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</si>
  <si>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</si>
  <si>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</si>
  <si>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</si>
  <si>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</si>
  <si>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</si>
  <si>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</si>
  <si>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</si>
  <si>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</si>
  <si>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</si>
  <si>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</si>
  <si>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</si>
  <si>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</si>
  <si>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</si>
  <si>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</si>
  <si>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</si>
  <si>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</si>
  <si>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</si>
  <si>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</si>
  <si>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</si>
  <si>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</si>
  <si>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</si>
  <si>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</si>
  <si>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</si>
  <si>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</si>
  <si>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</si>
  <si>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</si>
  <si>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</si>
  <si>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</si>
  <si>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</si>
  <si>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</si>
  <si>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</si>
  <si>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</si>
  <si>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</si>
  <si>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</si>
  <si>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</si>
  <si>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</si>
  <si>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</si>
  <si>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</si>
  <si>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</si>
  <si>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</si>
  <si>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</si>
  <si>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</si>
  <si>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</si>
  <si>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</si>
  <si>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</si>
  <si>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</si>
  <si>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</si>
  <si>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</si>
  <si>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</si>
  <si>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</si>
  <si>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</si>
  <si>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</si>
  <si>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</si>
  <si>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</si>
  <si>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</si>
  <si>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</si>
  <si>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</si>
  <si>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</si>
  <si>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</si>
  <si>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</si>
  <si>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</si>
  <si>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</si>
  <si>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</si>
  <si>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</si>
  <si>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</si>
  <si>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</si>
  <si>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</si>
  <si>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</si>
  <si>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</si>
  <si>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</si>
  <si>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</si>
  <si>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</si>
  <si>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</si>
  <si>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</si>
  <si>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</si>
  <si>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</si>
  <si>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</si>
  <si>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</si>
  <si>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</si>
  <si>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</si>
  <si>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</si>
  <si>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</si>
  <si>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</si>
  <si>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</si>
  <si>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</si>
  <si>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</si>
  <si>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</si>
  <si>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</si>
  <si>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</si>
  <si>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</si>
  <si>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</si>
  <si>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</si>
  <si>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</si>
  <si>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</si>
  <si>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</si>
  <si>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</si>
  <si>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</si>
  <si>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</si>
  <si>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</si>
  <si>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</si>
  <si>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</si>
  <si>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</si>
  <si>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</si>
  <si>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</si>
  <si>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</si>
  <si>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</si>
  <si>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</si>
  <si>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</si>
  <si>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</si>
  <si>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</si>
  <si>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</si>
  <si>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</si>
  <si>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</si>
  <si>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</si>
  <si>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</si>
  <si>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</si>
  <si>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</si>
  <si>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</si>
  <si>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</si>
  <si>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</si>
  <si>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</si>
  <si>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</si>
  <si>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</si>
  <si>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</si>
  <si>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</si>
  <si>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</si>
  <si>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</si>
  <si>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</si>
  <si>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</si>
  <si>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</si>
  <si>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</si>
  <si>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</si>
  <si>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</si>
  <si>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</si>
  <si>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</si>
  <si>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</si>
  <si>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</si>
  <si>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</si>
  <si>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</si>
  <si>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</si>
  <si>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</si>
  <si>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</si>
  <si>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</si>
  <si>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</si>
  <si>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</si>
  <si>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</si>
  <si>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</si>
  <si>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</si>
  <si>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</si>
  <si>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</si>
  <si>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</si>
  <si>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</si>
  <si>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</si>
  <si>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</si>
  <si>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</si>
  <si>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</si>
  <si>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</si>
  <si>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</si>
  <si>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</si>
  <si>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</si>
  <si>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</si>
  <si>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</si>
  <si>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</si>
  <si>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</si>
  <si>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</si>
  <si>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</si>
  <si>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</si>
  <si>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</si>
  <si>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</si>
  <si>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</si>
  <si>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</si>
  <si>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</si>
  <si>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</si>
  <si>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</si>
  <si>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</si>
  <si>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</si>
  <si>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</si>
  <si>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</si>
  <si>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</si>
  <si>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</si>
  <si>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</si>
  <si>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</si>
  <si>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</si>
  <si>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</si>
  <si>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</si>
  <si>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</si>
  <si>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</si>
  <si>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</si>
  <si>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</si>
  <si>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</si>
  <si>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</si>
  <si>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</si>
  <si>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</si>
  <si>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</si>
  <si>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</si>
  <si>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</si>
  <si>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</si>
  <si>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</si>
  <si>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</si>
  <si>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</si>
  <si>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</si>
  <si>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</si>
  <si>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</si>
  <si>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</si>
  <si>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</si>
  <si>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</si>
  <si>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</si>
  <si>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</si>
  <si>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</si>
  <si>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</si>
  <si>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</si>
  <si>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</si>
  <si>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</si>
  <si>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</si>
  <si>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</si>
  <si>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</si>
  <si>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</si>
  <si>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</si>
  <si>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</si>
  <si>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</si>
  <si>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</si>
  <si>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</si>
  <si>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</si>
  <si>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</si>
  <si>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</si>
  <si>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</si>
  <si>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</si>
  <si>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</si>
  <si>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</si>
  <si>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</si>
  <si>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</si>
  <si>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</si>
  <si>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</si>
  <si>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</si>
  <si>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</si>
  <si>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</si>
  <si>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</si>
  <si>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</si>
  <si>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</si>
  <si>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</si>
  <si>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</si>
  <si>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</si>
  <si>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</si>
  <si>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</si>
  <si>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</si>
  <si>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</si>
  <si>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</si>
  <si>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</si>
  <si>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</si>
  <si>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</si>
  <si>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</si>
  <si>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</si>
  <si>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</si>
  <si>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</si>
  <si>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</si>
  <si>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</si>
  <si>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</si>
  <si>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</si>
  <si>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</si>
  <si>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</si>
  <si>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</si>
  <si>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</si>
  <si>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</si>
  <si>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</si>
  <si>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</si>
  <si>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</si>
  <si>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</si>
  <si>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</si>
  <si>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</si>
  <si>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</si>
  <si>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</si>
  <si>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</si>
  <si>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</si>
  <si>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</si>
  <si>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</si>
  <si>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</si>
  <si>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</si>
  <si>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</si>
  <si>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</si>
  <si>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</si>
  <si>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</si>
  <si>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</si>
  <si>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</si>
  <si>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</si>
  <si>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</si>
  <si>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</si>
  <si>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</si>
  <si>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</si>
  <si>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</si>
  <si>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</si>
  <si>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</si>
  <si>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</si>
  <si>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</si>
  <si>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</si>
  <si>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</si>
  <si>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</si>
  <si>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</si>
  <si>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</si>
  <si>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</si>
  <si>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</si>
  <si>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</si>
  <si>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</si>
  <si>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</si>
  <si>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</si>
  <si>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</si>
  <si>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</si>
  <si>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</si>
  <si>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</si>
  <si>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</si>
  <si>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</si>
  <si>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</si>
  <si>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</si>
  <si>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</si>
  <si>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</si>
  <si>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</si>
  <si>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</si>
  <si>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</si>
  <si>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</si>
  <si>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</si>
  <si>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</si>
  <si>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</si>
  <si>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</si>
  <si>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</si>
  <si>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</si>
  <si>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</si>
  <si>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</si>
  <si>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</si>
  <si>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</si>
  <si>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</si>
  <si>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</si>
  <si>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</si>
  <si>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</si>
  <si>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</si>
  <si>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</si>
  <si>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</si>
  <si>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</si>
  <si>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</si>
  <si>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</si>
  <si>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</si>
  <si>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</si>
  <si>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</si>
  <si>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</si>
  <si>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</si>
  <si>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</si>
  <si>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</si>
  <si>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</si>
  <si>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</si>
  <si>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</si>
  <si>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</si>
  <si>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</si>
  <si>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</si>
  <si>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</si>
  <si>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</si>
  <si>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</si>
  <si>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</si>
  <si>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</si>
  <si>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</si>
  <si>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</si>
  <si>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</si>
  <si>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</si>
  <si>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</si>
  <si>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</si>
  <si>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</si>
  <si>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</si>
  <si>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</si>
  <si>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</si>
  <si>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</si>
  <si>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</si>
  <si>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</si>
  <si>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</si>
  <si>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</si>
  <si>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</si>
  <si>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</si>
  <si>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</si>
  <si>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</si>
  <si>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</si>
  <si>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</si>
  <si>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</si>
  <si>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</si>
  <si>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</si>
  <si>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</si>
  <si>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</si>
  <si>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</si>
  <si>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</si>
  <si>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</si>
  <si>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</si>
  <si>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</si>
  <si>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</si>
  <si>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</si>
  <si>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</si>
  <si>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</si>
  <si>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</si>
  <si>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</si>
  <si>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</si>
  <si>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</si>
  <si>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</si>
  <si>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</si>
  <si>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</si>
  <si>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</si>
  <si>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</si>
  <si>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</si>
  <si>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</si>
  <si>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</si>
  <si>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</si>
  <si>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</si>
  <si>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</si>
  <si>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</si>
  <si>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</si>
  <si>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</si>
  <si>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</si>
  <si>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</si>
  <si>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</si>
  <si>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</si>
  <si>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</si>
  <si>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</si>
  <si>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</si>
  <si>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</si>
  <si>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</si>
  <si>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</si>
  <si>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</si>
  <si>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</si>
  <si>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</si>
  <si>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</si>
  <si>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</si>
  <si>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</si>
  <si>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</si>
  <si>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</si>
  <si>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</si>
  <si>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</si>
  <si>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</si>
  <si>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</si>
  <si>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</si>
  <si>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</si>
  <si>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</si>
  <si>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</si>
  <si>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</si>
  <si>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</si>
  <si>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</si>
  <si>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</si>
  <si>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</si>
  <si>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</si>
  <si>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</si>
  <si>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</si>
  <si>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</si>
  <si>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</si>
  <si>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</si>
  <si>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</si>
  <si>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</si>
  <si>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</si>
  <si>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</si>
  <si>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</si>
  <si>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</si>
  <si>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</si>
  <si>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</si>
  <si>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</si>
  <si>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</si>
  <si>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</si>
  <si>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</si>
  <si>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</si>
  <si>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</si>
  <si>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</si>
  <si>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</si>
  <si>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</si>
  <si>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</si>
  <si>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</si>
  <si>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</si>
  <si>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</si>
  <si>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</si>
  <si>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</si>
  <si>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</si>
  <si>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</si>
  <si>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</si>
  <si>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</si>
  <si>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</si>
  <si>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</si>
  <si>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</si>
  <si>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</si>
  <si>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</si>
  <si>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</si>
  <si>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</si>
  <si>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</si>
  <si>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</si>
  <si>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</si>
  <si>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</si>
  <si>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</si>
  <si>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</si>
  <si>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</si>
  <si>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</si>
  <si>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</si>
  <si>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</si>
  <si>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</si>
  <si>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</si>
  <si>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</si>
  <si>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</si>
  <si>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</si>
  <si>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</si>
  <si>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</si>
  <si>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</si>
  <si>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</si>
  <si>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</si>
  <si>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</si>
  <si>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</si>
  <si>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</si>
  <si>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</si>
  <si>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</si>
  <si>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</si>
  <si>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</si>
  <si>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</si>
  <si>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</si>
  <si>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</si>
  <si>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</si>
  <si>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</si>
  <si>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</si>
  <si>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</si>
  <si>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</si>
  <si>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</si>
  <si>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</si>
  <si>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</si>
  <si>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</si>
  <si>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</si>
  <si>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</si>
  <si>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</si>
  <si>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</si>
  <si>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</si>
  <si>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</si>
  <si>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</si>
  <si>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</si>
  <si>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</si>
  <si>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</si>
  <si>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</si>
  <si>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</si>
  <si>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</si>
  <si>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</si>
  <si>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</si>
  <si>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</si>
  <si>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</si>
  <si>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</si>
  <si>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</si>
  <si>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</si>
  <si>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</si>
  <si>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</si>
  <si>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</si>
  <si>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</si>
  <si>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</si>
  <si>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</si>
  <si>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</si>
  <si>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</si>
  <si>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</si>
  <si>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</si>
  <si>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</si>
  <si>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</si>
  <si>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</si>
  <si>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</si>
  <si>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</si>
  <si>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</si>
  <si>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</si>
  <si>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</si>
  <si>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</si>
  <si>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</si>
  <si>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</si>
  <si>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</si>
  <si>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</si>
  <si>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</si>
  <si>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</si>
  <si>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</si>
  <si>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</si>
  <si>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</si>
  <si>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</si>
  <si>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</si>
  <si>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</si>
  <si>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</si>
  <si>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</si>
  <si>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</si>
  <si>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</si>
  <si>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</si>
  <si>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</si>
  <si>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</si>
  <si>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</si>
  <si>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</si>
  <si>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</si>
  <si>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</si>
  <si>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</si>
  <si>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</si>
  <si>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</si>
  <si>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</si>
  <si>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</si>
  <si>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</si>
  <si>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</si>
  <si>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</si>
  <si>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</si>
  <si>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</si>
  <si>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</si>
  <si>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</si>
  <si>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</si>
  <si>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</si>
  <si>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</si>
  <si>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</si>
  <si>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</si>
  <si>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</si>
  <si>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</si>
  <si>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</si>
  <si>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</si>
  <si>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</si>
  <si>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</si>
  <si>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</si>
  <si>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</si>
  <si>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</si>
  <si>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</si>
  <si>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</si>
  <si>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</si>
  <si>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</si>
  <si>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</si>
  <si>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</si>
  <si>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</si>
  <si>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</si>
  <si>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</si>
  <si>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</si>
  <si>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</si>
  <si>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</si>
  <si>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</si>
  <si>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</si>
  <si>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</si>
  <si>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</si>
  <si>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</si>
  <si>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</si>
  <si>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</si>
  <si>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</si>
  <si>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</si>
  <si>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</si>
  <si>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</si>
  <si>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</si>
  <si>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</si>
  <si>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</si>
  <si>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</si>
  <si>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</si>
  <si>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</si>
  <si>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</si>
  <si>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</si>
  <si>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</si>
  <si>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</si>
  <si>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</si>
  <si>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</si>
  <si>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</si>
  <si>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</si>
  <si>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</si>
  <si>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</si>
  <si>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</si>
  <si>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</si>
  <si>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</si>
  <si>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</si>
  <si>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</si>
  <si>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</si>
  <si>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</si>
  <si>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</si>
  <si>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</si>
  <si>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</si>
  <si>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</si>
  <si>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</si>
  <si>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</si>
  <si>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</si>
  <si>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</si>
  <si>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</si>
  <si>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</si>
  <si>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</si>
  <si>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</si>
  <si>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</si>
  <si>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</si>
  <si>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</si>
  <si>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</si>
  <si>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</si>
  <si>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</si>
  <si>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</si>
  <si>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</si>
  <si>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</si>
  <si>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</si>
  <si>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</si>
  <si>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</si>
  <si>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</si>
  <si>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</si>
  <si>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</si>
  <si>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</si>
  <si>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</si>
  <si>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</si>
  <si>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</si>
  <si>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</si>
  <si>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</si>
  <si>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</si>
  <si>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</si>
  <si>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</si>
  <si>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</si>
  <si>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</si>
  <si>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</si>
  <si>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</si>
  <si>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</si>
  <si>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</si>
  <si>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</si>
  <si>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</si>
  <si>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</si>
  <si>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</si>
  <si>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</si>
  <si>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</si>
  <si>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</si>
  <si>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</si>
  <si>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</si>
  <si>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</si>
  <si>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</si>
  <si>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</si>
  <si>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</si>
  <si>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</si>
  <si>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</si>
  <si>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</si>
  <si>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</si>
  <si>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</si>
  <si>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</si>
  <si>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</si>
  <si>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</si>
  <si>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</si>
  <si>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</si>
  <si>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</si>
  <si>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</si>
  <si>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</si>
  <si>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</si>
  <si>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</si>
  <si>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</si>
  <si>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</si>
  <si>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</si>
  <si>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</si>
  <si>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</si>
  <si>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</si>
  <si>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</si>
  <si>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</si>
  <si>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</si>
  <si>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</si>
  <si>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</si>
  <si>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</si>
  <si>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</si>
  <si>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</si>
  <si>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</si>
  <si>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</si>
  <si>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</si>
  <si>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</si>
  <si>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</si>
  <si>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</si>
  <si>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</si>
  <si>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</si>
  <si>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</si>
  <si>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</si>
  <si>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</si>
  <si>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</si>
  <si>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</si>
  <si>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</si>
  <si>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</si>
  <si>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</si>
  <si>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</si>
  <si>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</si>
  <si>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</si>
  <si>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</si>
  <si>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</si>
  <si>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</si>
  <si>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</si>
  <si>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</si>
  <si>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</si>
  <si>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</si>
  <si>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</si>
  <si>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</si>
  <si>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</si>
  <si>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</si>
  <si>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</si>
  <si>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</si>
  <si>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</si>
  <si>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</si>
  <si>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</si>
  <si>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</si>
  <si>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</si>
  <si>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</si>
  <si>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</si>
  <si>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</si>
  <si>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</si>
  <si>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</si>
  <si>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</si>
  <si>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</si>
  <si>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</si>
  <si>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</si>
  <si>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</si>
  <si>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</si>
  <si>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</si>
  <si>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</si>
  <si>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</si>
  <si>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</si>
  <si>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</si>
  <si>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</si>
  <si>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</si>
  <si>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</si>
  <si>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</si>
  <si>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</si>
  <si>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</si>
  <si>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</si>
  <si>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</si>
  <si>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</si>
  <si>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</si>
  <si>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</si>
  <si>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</si>
  <si>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</si>
  <si>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</si>
  <si>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</si>
  <si>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</si>
  <si>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</si>
  <si>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</si>
  <si>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</si>
  <si>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</si>
  <si>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</si>
  <si>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</si>
  <si>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</si>
  <si>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</si>
  <si>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</si>
  <si>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</si>
  <si>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</si>
  <si>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</si>
  <si>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</si>
  <si>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</si>
  <si>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</si>
  <si>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</si>
  <si>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</si>
  <si>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</si>
  <si>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</si>
  <si>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</si>
  <si>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</si>
  <si>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</si>
  <si>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</si>
  <si>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</si>
  <si>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</si>
  <si>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</si>
  <si>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</si>
  <si>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</si>
  <si>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</si>
  <si>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</si>
  <si>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</si>
  <si>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</si>
  <si>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</si>
  <si>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</si>
  <si>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</si>
  <si>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</si>
  <si>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</si>
  <si>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</si>
  <si>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</si>
  <si>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</si>
  <si>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</si>
  <si>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</si>
  <si>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</si>
  <si>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</si>
  <si>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</si>
  <si>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</si>
  <si>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</si>
  <si>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</si>
  <si>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</si>
  <si>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</si>
  <si>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</si>
  <si>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</si>
  <si>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</si>
  <si>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</si>
  <si>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</si>
  <si>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</si>
  <si>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</si>
  <si>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</si>
  <si>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</si>
  <si>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</si>
  <si>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</si>
  <si>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</si>
  <si>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</si>
  <si>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</si>
  <si>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</si>
  <si>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</si>
  <si>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</si>
  <si>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</si>
  <si>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</si>
  <si>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</si>
  <si>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</si>
  <si>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</si>
  <si>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</si>
  <si>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</si>
  <si>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</si>
  <si>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</si>
  <si>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</si>
  <si>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</si>
  <si>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</si>
  <si>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</si>
  <si>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</si>
  <si>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</si>
  <si>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</si>
  <si>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</si>
  <si>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</si>
  <si>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</si>
  <si>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</si>
  <si>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</si>
  <si>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</si>
  <si>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</si>
  <si>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</si>
  <si>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</si>
  <si>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</si>
  <si>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</si>
  <si>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</si>
  <si>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</si>
  <si>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</si>
  <si>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</si>
  <si>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</si>
  <si>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</si>
  <si>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</si>
  <si>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</si>
  <si>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</si>
  <si>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</si>
  <si>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</si>
  <si>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</si>
  <si>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</si>
  <si>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</si>
  <si>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</si>
  <si>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</si>
  <si>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</si>
  <si>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</si>
  <si>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</si>
  <si>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</si>
  <si>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</si>
  <si>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</si>
  <si>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</si>
  <si>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</si>
  <si>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</si>
  <si>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</si>
  <si>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</si>
  <si>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</si>
  <si>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</si>
  <si>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</si>
  <si>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</si>
  <si>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</si>
  <si>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</si>
  <si>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</si>
  <si>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</si>
  <si>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</si>
  <si>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</si>
  <si>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</si>
  <si>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</si>
  <si>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</si>
  <si>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</si>
  <si>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</si>
  <si>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</si>
  <si>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</si>
  <si>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</si>
  <si>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</si>
  <si>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</si>
  <si>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</si>
  <si>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</si>
  <si>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</si>
  <si>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</si>
  <si>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</si>
  <si>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</si>
  <si>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</si>
  <si>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</si>
  <si>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</si>
  <si>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</si>
  <si>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</si>
  <si>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</si>
  <si>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</si>
  <si>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</si>
  <si>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</si>
  <si>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</si>
  <si>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</si>
  <si>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</si>
  <si>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</si>
  <si>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</si>
  <si>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</si>
  <si>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</si>
  <si>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</si>
  <si>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</si>
  <si>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</si>
  <si>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</si>
  <si>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</si>
  <si>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</si>
  <si>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</si>
  <si>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</si>
  <si>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</si>
  <si>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</si>
  <si>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</si>
  <si>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</si>
  <si>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</si>
  <si>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</si>
  <si>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</si>
  <si>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</si>
  <si>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</si>
  <si>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</si>
  <si>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</si>
  <si>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</si>
  <si>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</si>
  <si>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</si>
  <si>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</si>
  <si>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</si>
  <si>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</si>
  <si>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</si>
  <si>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</si>
  <si>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</si>
  <si>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</si>
  <si>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</si>
  <si>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</si>
  <si>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</si>
  <si>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</si>
  <si>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</si>
  <si>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</si>
  <si>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</si>
  <si>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</si>
  <si>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</si>
  <si>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</si>
  <si>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</si>
  <si>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</si>
  <si>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</si>
  <si>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</si>
  <si>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</si>
  <si>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</si>
  <si>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</si>
  <si>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</si>
  <si>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</si>
  <si>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</si>
  <si>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</si>
  <si>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</si>
  <si>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</si>
  <si>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</si>
  <si>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</si>
  <si>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</si>
  <si>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</si>
  <si>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</si>
  <si>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</si>
  <si>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</si>
  <si>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</si>
  <si>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</si>
  <si>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</si>
  <si>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</si>
  <si>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</si>
  <si>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</si>
  <si>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</si>
  <si>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</si>
  <si>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</si>
  <si>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</si>
  <si>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</si>
  <si>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</si>
  <si>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</si>
  <si>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</si>
  <si>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</si>
  <si>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</si>
  <si>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</si>
  <si>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</si>
  <si>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</si>
  <si>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</si>
  <si>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</si>
  <si>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</si>
  <si>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</si>
  <si>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</si>
  <si>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</si>
  <si>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</si>
  <si>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</si>
  <si>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</si>
  <si>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</si>
  <si>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</si>
  <si>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</si>
  <si>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</si>
  <si>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</si>
  <si>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</si>
  <si>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</si>
  <si>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</si>
  <si>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</si>
  <si>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</si>
  <si>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</si>
  <si>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</si>
  <si>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</si>
  <si>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</si>
  <si>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</si>
  <si>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</si>
  <si>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</si>
  <si>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</si>
  <si>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</si>
  <si>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</si>
  <si>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</si>
  <si>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</si>
  <si>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</si>
  <si>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</si>
  <si>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</si>
  <si>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</si>
  <si>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</si>
  <si>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</si>
  <si>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</si>
  <si>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</si>
  <si>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</si>
  <si>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</si>
  <si>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</si>
  <si>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</si>
  <si>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</si>
  <si>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</si>
  <si>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</si>
  <si>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</si>
  <si>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</si>
  <si>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</si>
  <si>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</si>
  <si>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</si>
  <si>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</si>
  <si>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</si>
  <si>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</si>
  <si>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</si>
  <si>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</si>
  <si>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</si>
  <si>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</si>
  <si>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</si>
  <si>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</si>
  <si>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</si>
  <si>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</si>
  <si>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</si>
  <si>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</si>
  <si>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</si>
  <si>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</si>
  <si>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</si>
  <si>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</si>
  <si>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</si>
  <si>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</si>
  <si>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</si>
  <si>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</si>
  <si>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</si>
  <si>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</si>
  <si>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</si>
  <si>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</si>
  <si>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</si>
  <si>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</si>
  <si>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</si>
  <si>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</si>
  <si>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</si>
  <si>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</si>
  <si>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</si>
  <si>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</si>
  <si>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</si>
  <si>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</si>
  <si>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</si>
  <si>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</si>
  <si>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</si>
  <si>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</si>
  <si>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</si>
  <si>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</si>
  <si>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</si>
  <si>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</si>
  <si>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</si>
  <si>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</si>
  <si>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</si>
  <si>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</si>
  <si>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</si>
  <si>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</si>
  <si>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</si>
  <si>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</si>
  <si>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</si>
  <si>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</si>
  <si>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</si>
  <si>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</si>
  <si>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</si>
  <si>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</si>
  <si>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</si>
  <si>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</si>
  <si>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</si>
  <si>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</si>
  <si>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</si>
  <si>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</si>
  <si>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</si>
  <si>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</si>
  <si>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</si>
  <si>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</si>
  <si>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</si>
  <si>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</si>
  <si>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</si>
  <si>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</si>
  <si>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</si>
  <si>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</si>
  <si>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</si>
  <si>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</si>
  <si>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</si>
  <si>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</si>
  <si>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</si>
  <si>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</si>
  <si>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</si>
  <si>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</si>
  <si>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</si>
  <si>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</si>
  <si>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</si>
  <si>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</si>
  <si>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</si>
  <si>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</si>
  <si>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</si>
  <si>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</si>
  <si>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</si>
  <si>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</si>
  <si>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</si>
  <si>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</si>
  <si>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</si>
  <si>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</si>
  <si>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</si>
  <si>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</si>
  <si>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</si>
  <si>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</si>
  <si>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</si>
  <si>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</si>
  <si>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</si>
  <si>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</si>
  <si>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</si>
  <si>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</si>
  <si>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</si>
  <si>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</si>
  <si>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</si>
  <si>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</si>
  <si>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</si>
  <si>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</si>
  <si>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</si>
  <si>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</si>
  <si>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</si>
  <si>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</si>
  <si>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</si>
  <si>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</si>
  <si>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</si>
  <si>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</si>
  <si>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</si>
  <si>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</si>
  <si>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</si>
  <si>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</si>
  <si>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</si>
  <si>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</si>
  <si>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</si>
  <si>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</si>
  <si>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</si>
  <si>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</si>
  <si>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</si>
  <si>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</si>
  <si>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</si>
  <si>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</si>
  <si>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</si>
  <si>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</si>
  <si>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</si>
  <si>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</si>
  <si>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</si>
  <si>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</si>
  <si>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</si>
  <si>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</si>
  <si>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</si>
  <si>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</si>
  <si>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</si>
  <si>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</si>
  <si>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</si>
  <si>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</si>
  <si>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</si>
  <si>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</si>
  <si>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</si>
  <si>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</si>
  <si>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</si>
  <si>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</si>
  <si>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</si>
  <si>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</si>
  <si>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</si>
  <si>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</si>
  <si>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</si>
  <si>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</si>
  <si>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</si>
  <si>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</si>
  <si>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</si>
  <si>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</si>
  <si>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</si>
  <si>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</si>
  <si>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</si>
  <si>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</si>
  <si>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</si>
  <si>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</si>
  <si>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</si>
  <si>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</si>
  <si>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</si>
  <si>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</si>
  <si>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</si>
  <si>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</si>
  <si>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</si>
  <si>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</si>
  <si>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</si>
  <si>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</si>
  <si>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</si>
  <si>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</si>
  <si>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</si>
  <si>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</si>
  <si>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</si>
  <si>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</si>
  <si>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</si>
  <si>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</si>
  <si>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</si>
  <si>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</si>
  <si>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</si>
  <si>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</si>
  <si>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</si>
  <si>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</si>
  <si>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</si>
  <si>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</si>
  <si>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</si>
  <si>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</si>
  <si>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</si>
  <si>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</si>
  <si>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</si>
  <si>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</si>
  <si>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</si>
  <si>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</si>
  <si>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</si>
  <si>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</si>
  <si>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</si>
  <si>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</si>
  <si>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</si>
  <si>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</si>
  <si>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</si>
  <si>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</si>
  <si>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</si>
  <si>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</si>
  <si>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</si>
  <si>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</si>
  <si>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</si>
  <si>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</si>
  <si>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</si>
  <si>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</si>
  <si>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</si>
  <si>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</si>
  <si>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</si>
  <si>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</si>
  <si>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</si>
  <si>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</si>
  <si>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</si>
  <si>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</si>
  <si>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</si>
  <si>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</si>
  <si>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</si>
  <si>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</si>
  <si>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</si>
  <si>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</si>
  <si>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</si>
  <si>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</si>
  <si>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</si>
  <si>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</si>
  <si>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</si>
  <si>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</si>
  <si>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</si>
  <si>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</si>
  <si>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</si>
  <si>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</si>
  <si>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</si>
  <si>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</si>
  <si>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</si>
  <si>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</si>
  <si>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</si>
  <si>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</si>
  <si>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</si>
  <si>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</si>
  <si>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</si>
  <si>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</si>
  <si>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</si>
  <si>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</si>
  <si>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</si>
  <si>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</si>
  <si>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</si>
  <si>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</si>
  <si>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</si>
  <si>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</si>
  <si>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</si>
  <si>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</si>
  <si>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</si>
  <si>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</si>
  <si>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</si>
  <si>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</si>
  <si>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</si>
  <si>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</si>
  <si>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</si>
  <si>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</si>
  <si>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</si>
  <si>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</si>
  <si>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</si>
  <si>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</si>
  <si>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</si>
  <si>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</si>
  <si>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</si>
  <si>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</si>
  <si>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</si>
  <si>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</si>
  <si>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</si>
  <si>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</si>
  <si>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</si>
  <si>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</si>
  <si>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</si>
  <si>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</si>
  <si>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</si>
  <si>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</si>
  <si>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</si>
  <si>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</si>
  <si>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</si>
  <si>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</si>
  <si>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</si>
  <si>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</si>
  <si>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</si>
  <si>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</si>
  <si>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</si>
  <si>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</si>
  <si>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</si>
  <si>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</si>
  <si>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</si>
  <si>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</si>
  <si>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</si>
  <si>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</si>
  <si>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</si>
  <si>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</si>
  <si>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</si>
  <si>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</si>
  <si>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</si>
  <si>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</si>
  <si>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</si>
  <si>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</si>
  <si>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</si>
  <si>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</si>
  <si>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</si>
  <si>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</si>
  <si>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</si>
  <si>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</si>
  <si>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</si>
  <si>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</si>
  <si>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</si>
  <si>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</si>
  <si>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</si>
  <si>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</si>
  <si>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</si>
  <si>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</si>
  <si>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</si>
  <si>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</si>
  <si>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</si>
  <si>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</si>
  <si>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</si>
  <si>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</si>
  <si>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</si>
  <si>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</si>
  <si>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</si>
  <si>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</si>
  <si>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</si>
  <si>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</si>
  <si>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</si>
  <si>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</si>
  <si>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</si>
  <si>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</si>
  <si>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</si>
  <si>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</si>
  <si>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</si>
  <si>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</si>
  <si>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</si>
  <si>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</si>
  <si>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</si>
  <si>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</si>
  <si>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</si>
  <si>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</si>
  <si>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</si>
  <si>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</si>
  <si>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</si>
  <si>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</si>
  <si>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</si>
  <si>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</si>
  <si>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</si>
  <si>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</si>
  <si>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</si>
  <si>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</si>
  <si>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</si>
  <si>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</si>
  <si>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</si>
  <si>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</si>
  <si>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</si>
  <si>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</si>
  <si>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</si>
  <si>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</si>
  <si>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</si>
  <si>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</si>
  <si>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</si>
  <si>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</si>
  <si>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</si>
  <si>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</si>
  <si>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</si>
  <si>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</si>
  <si>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</si>
  <si>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</si>
  <si>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</si>
  <si>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</si>
  <si>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</si>
  <si>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</si>
  <si>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</si>
  <si>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</si>
  <si>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</si>
  <si>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</si>
  <si>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</si>
  <si>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</si>
  <si>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</si>
  <si>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</si>
  <si>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</si>
  <si>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</si>
  <si>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</si>
  <si>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</si>
  <si>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</si>
  <si>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</si>
  <si>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</si>
  <si>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</si>
  <si>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</si>
  <si>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</si>
  <si>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</si>
  <si>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</si>
  <si>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</si>
  <si>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</si>
  <si>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</si>
  <si>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</si>
  <si>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</si>
  <si>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</si>
  <si>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</si>
  <si>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</si>
  <si>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</si>
  <si>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</si>
  <si>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</si>
  <si>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</si>
  <si>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</si>
  <si>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</si>
  <si>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</si>
  <si>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</si>
  <si>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</si>
  <si>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</si>
  <si>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</si>
  <si>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</si>
  <si>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</si>
  <si>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</si>
  <si>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</si>
  <si>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</si>
  <si>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</si>
  <si>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</si>
  <si>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</si>
  <si>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</si>
  <si>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</si>
  <si>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</si>
  <si>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</si>
  <si>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</si>
  <si>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</si>
  <si>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</si>
  <si>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</si>
  <si>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</si>
  <si>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</si>
  <si>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</si>
  <si>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</si>
  <si>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</si>
  <si>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</si>
  <si>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</si>
  <si>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</si>
  <si>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</si>
  <si>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</si>
  <si>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</si>
  <si>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</si>
  <si>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</si>
  <si>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</si>
  <si>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</si>
  <si>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</si>
  <si>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</si>
  <si>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</si>
  <si>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</si>
  <si>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</si>
  <si>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</si>
  <si>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</si>
  <si>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</si>
  <si>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</si>
  <si>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</si>
  <si>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</si>
  <si>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</si>
  <si>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</si>
  <si>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</si>
  <si>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</si>
  <si>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</si>
  <si>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</si>
  <si>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</si>
  <si>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</si>
  <si>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</si>
  <si>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</si>
  <si>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</si>
  <si>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</si>
  <si>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</si>
  <si>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</si>
  <si>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</si>
  <si>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</si>
  <si>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</si>
  <si>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</si>
  <si>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</si>
  <si>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</si>
  <si>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</si>
  <si>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</si>
  <si>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</si>
  <si>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</si>
  <si>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</si>
  <si>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</si>
  <si>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</si>
  <si>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</si>
  <si>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</si>
  <si>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</si>
  <si>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</si>
  <si>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</si>
  <si>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</si>
  <si>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</si>
  <si>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</si>
  <si>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</si>
  <si>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</si>
  <si>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</si>
  <si>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</si>
  <si>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</si>
  <si>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</si>
  <si>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</si>
  <si>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</si>
  <si>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</si>
  <si>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</si>
  <si>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</si>
  <si>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</si>
  <si>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</si>
  <si>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</si>
  <si>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</si>
  <si>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</si>
  <si>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</si>
  <si>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</si>
  <si>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</si>
  <si>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</si>
  <si>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</si>
  <si>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</si>
  <si>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</si>
  <si>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</si>
  <si>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</si>
  <si>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</si>
  <si>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</si>
  <si>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</si>
  <si>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</si>
  <si>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</si>
  <si>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</si>
  <si>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</si>
  <si>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</si>
  <si>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</si>
  <si>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</si>
  <si>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</si>
  <si>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</si>
  <si>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</si>
  <si>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</si>
  <si>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</si>
  <si>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</si>
  <si>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</si>
  <si>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</si>
  <si>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</si>
  <si>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</si>
  <si>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</si>
  <si>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</si>
  <si>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</si>
  <si>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</si>
  <si>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</si>
  <si>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</si>
  <si>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</si>
  <si>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</si>
  <si>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</si>
  <si>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</si>
  <si>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</si>
  <si>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</si>
  <si>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</si>
  <si>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</si>
  <si>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</si>
  <si>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</si>
  <si>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</si>
  <si>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</si>
  <si>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</si>
  <si>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</si>
  <si>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</si>
  <si>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</si>
  <si>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</si>
  <si>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</si>
  <si>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</si>
  <si>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</si>
  <si>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</si>
  <si>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</si>
  <si>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</si>
  <si>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</si>
  <si>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</si>
  <si>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</si>
  <si>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</si>
  <si>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</si>
  <si>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</si>
  <si>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</si>
  <si>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</si>
  <si>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</si>
  <si>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</si>
  <si>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</si>
  <si>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</si>
  <si>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</si>
  <si>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</si>
  <si>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</si>
  <si>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</si>
  <si>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</si>
  <si>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</si>
  <si>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</si>
  <si>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</si>
  <si>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</si>
  <si>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</si>
  <si>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</si>
  <si>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</si>
  <si>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</si>
  <si>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</si>
  <si>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</si>
  <si>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</si>
  <si>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</si>
  <si>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</si>
  <si>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</si>
  <si>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</si>
  <si>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</si>
  <si>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</si>
  <si>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</si>
  <si>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</si>
  <si>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</si>
  <si>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</si>
  <si>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</si>
  <si>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</si>
  <si>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</si>
  <si>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</si>
  <si>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</si>
  <si>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</si>
  <si>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</si>
  <si>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</si>
  <si>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</si>
  <si>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</si>
  <si>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</si>
  <si>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</si>
  <si>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</si>
  <si>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</si>
  <si>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</si>
  <si>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</si>
  <si>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</si>
  <si>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</si>
  <si>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</si>
  <si>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</si>
  <si>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</si>
  <si>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</si>
  <si>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</si>
  <si>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</si>
  <si>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</si>
  <si>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</si>
  <si>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</si>
  <si>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</si>
  <si>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</si>
  <si>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</si>
  <si>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</si>
  <si>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</si>
  <si>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</si>
  <si>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</si>
  <si>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</si>
  <si>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</si>
  <si>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</si>
  <si>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</si>
  <si>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</si>
  <si>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</si>
  <si>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</si>
  <si>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</si>
  <si>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</si>
  <si>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</si>
  <si>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</si>
  <si>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</si>
  <si>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</si>
  <si>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</si>
  <si>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</si>
  <si>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</si>
  <si>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</si>
  <si>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</si>
  <si>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</si>
  <si>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</si>
  <si>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</si>
  <si>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</si>
  <si>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</si>
  <si>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</si>
  <si>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</si>
  <si>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</si>
  <si>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</si>
  <si>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</si>
  <si>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</si>
  <si>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</si>
  <si>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</si>
  <si>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</si>
  <si>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</si>
  <si>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</si>
  <si>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</si>
  <si>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</si>
  <si>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</si>
  <si>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</si>
  <si>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</si>
  <si>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</si>
  <si>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</si>
  <si>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</si>
  <si>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</si>
  <si>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</si>
  <si>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</si>
  <si>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</si>
  <si>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</si>
  <si>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</si>
  <si>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</si>
  <si>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</si>
  <si>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</si>
  <si>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</si>
  <si>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</si>
  <si>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</si>
  <si>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</si>
  <si>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</si>
  <si>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</si>
  <si>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</si>
  <si>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</si>
  <si>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</si>
  <si>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</si>
  <si>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</si>
  <si>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</si>
  <si>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</si>
  <si>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</si>
  <si>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</si>
  <si>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</si>
  <si>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</si>
  <si>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</si>
  <si>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</si>
  <si>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</si>
  <si>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</si>
  <si>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</si>
  <si>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</si>
  <si>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</si>
  <si>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</si>
  <si>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</si>
  <si>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</si>
  <si>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</si>
  <si>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</si>
  <si>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</si>
  <si>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</si>
  <si>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</si>
  <si>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</si>
  <si>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</si>
  <si>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</si>
  <si>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</si>
  <si>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</si>
  <si>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</si>
  <si>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</si>
  <si>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</si>
  <si>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</si>
  <si>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</si>
  <si>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</si>
  <si>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</si>
  <si>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</si>
  <si>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</si>
  <si>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</si>
  <si>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</si>
  <si>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</si>
  <si>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</si>
  <si>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</si>
  <si>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</si>
  <si>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</si>
  <si>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</si>
  <si>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</si>
  <si>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</si>
  <si>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</si>
  <si>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</si>
  <si>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</si>
  <si>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</si>
  <si>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</si>
  <si>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</si>
  <si>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</si>
  <si>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</si>
  <si>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</si>
  <si>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</si>
  <si>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</si>
  <si>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</si>
  <si>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</si>
  <si>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</si>
  <si>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</si>
  <si>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</si>
  <si>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</si>
  <si>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</si>
  <si>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</si>
  <si>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</si>
  <si>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</si>
  <si>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</si>
  <si>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</si>
  <si>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</si>
  <si>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</si>
  <si>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</si>
  <si>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</si>
  <si>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</si>
  <si>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</si>
  <si>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</si>
  <si>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</si>
  <si>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</si>
  <si>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</si>
  <si>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</si>
  <si>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</si>
  <si>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</si>
  <si>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</si>
  <si>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</si>
  <si>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</si>
  <si>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</si>
  <si>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</si>
  <si>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</si>
  <si>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</si>
  <si>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</si>
  <si>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</si>
  <si>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</si>
  <si>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</si>
  <si>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</si>
  <si>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</si>
  <si>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</si>
  <si>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</si>
  <si>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</si>
  <si>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</si>
  <si>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</si>
  <si>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</si>
  <si>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</si>
  <si>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</si>
  <si>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</si>
  <si>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</si>
  <si>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</si>
  <si>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</si>
  <si>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</si>
  <si>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</si>
  <si>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</si>
  <si>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</si>
  <si>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</si>
  <si>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</si>
  <si>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</si>
  <si>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</si>
  <si>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</si>
  <si>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</si>
  <si>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</si>
  <si>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</si>
  <si>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</si>
  <si>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</si>
  <si>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</si>
  <si>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</si>
  <si>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</si>
  <si>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</si>
  <si>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</si>
  <si>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</si>
  <si>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</si>
  <si>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</si>
  <si>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</si>
  <si>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</si>
  <si>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</si>
  <si>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</si>
  <si>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</si>
  <si>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</si>
  <si>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</si>
  <si>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</si>
  <si>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</si>
  <si>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</si>
  <si>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</si>
  <si>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</si>
  <si>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</si>
  <si>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</si>
  <si>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</si>
  <si>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</si>
  <si>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</si>
  <si>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</si>
  <si>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</si>
  <si>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</si>
  <si>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</si>
  <si>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</si>
  <si>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</si>
  <si>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</si>
  <si>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</si>
  <si>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</si>
  <si>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</si>
  <si>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</si>
  <si>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</si>
  <si>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</si>
  <si>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</si>
  <si>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</si>
  <si>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</si>
  <si>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</si>
  <si>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</si>
  <si>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</si>
  <si>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</si>
  <si>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</si>
  <si>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</si>
  <si>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</si>
  <si>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</si>
  <si>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</si>
  <si>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</si>
  <si>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</si>
  <si>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</si>
  <si>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</si>
  <si>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</si>
  <si>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</si>
  <si>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</si>
  <si>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</si>
  <si>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</si>
  <si>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</si>
  <si>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</si>
  <si>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</si>
  <si>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</si>
  <si>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</si>
  <si>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</si>
  <si>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</si>
  <si>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</si>
  <si>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</si>
  <si>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</si>
  <si>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</si>
  <si>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</si>
  <si>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</si>
  <si>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</si>
  <si>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</si>
  <si>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</si>
  <si>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</si>
  <si>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</si>
  <si>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</si>
  <si>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</si>
  <si>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</si>
  <si>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</si>
  <si>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</si>
  <si>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</si>
  <si>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</si>
  <si>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</si>
  <si>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</si>
  <si>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</si>
  <si>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</si>
  <si>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</si>
  <si>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</si>
  <si>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</si>
  <si>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</si>
  <si>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</si>
  <si>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</si>
  <si>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</si>
  <si>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</si>
  <si>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</si>
  <si>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</si>
  <si>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</si>
  <si>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</si>
  <si>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</si>
  <si>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</si>
  <si>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</si>
  <si>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</si>
  <si>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</si>
  <si>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</si>
  <si>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</si>
  <si>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</si>
  <si>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</si>
  <si>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</si>
  <si>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</si>
  <si>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</si>
  <si>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</si>
  <si>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</si>
  <si>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</si>
  <si>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</si>
  <si>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</si>
  <si>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</si>
  <si>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</si>
  <si>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</si>
  <si>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</si>
  <si>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</si>
  <si>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</si>
  <si>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</si>
  <si>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</si>
  <si>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</si>
  <si>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</si>
  <si>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</si>
  <si>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</si>
  <si>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</si>
  <si>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</si>
  <si>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</si>
  <si>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</si>
  <si>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</si>
  <si>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</si>
  <si>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</si>
  <si>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</si>
  <si>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</si>
  <si>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</si>
  <si>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</si>
  <si>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</si>
  <si>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</si>
  <si>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</si>
  <si>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</si>
  <si>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</si>
  <si>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</si>
  <si>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</si>
  <si>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</si>
  <si>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</si>
  <si>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</si>
  <si>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</si>
  <si>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</si>
  <si>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</si>
  <si>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</si>
  <si>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</si>
  <si>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</si>
  <si>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</si>
  <si>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</si>
  <si>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</si>
  <si>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</si>
  <si>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</si>
  <si>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</si>
  <si>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</si>
  <si>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</si>
  <si>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</si>
  <si>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</si>
  <si>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</si>
  <si>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</si>
  <si>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</si>
  <si>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</si>
  <si>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</si>
  <si>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</si>
  <si>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</si>
  <si>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</si>
  <si>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</si>
  <si>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</si>
  <si>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</si>
  <si>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</si>
  <si>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</si>
  <si>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</si>
  <si>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</si>
  <si>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</si>
  <si>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</si>
  <si>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</si>
  <si>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</si>
  <si>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</si>
  <si>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</si>
  <si>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</si>
  <si>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</si>
  <si>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</si>
  <si>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</si>
  <si>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</si>
  <si>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</si>
  <si>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</si>
  <si>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</si>
  <si>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</si>
  <si>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</si>
  <si>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</si>
  <si>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</si>
  <si>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</si>
  <si>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</si>
  <si>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</si>
  <si>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</si>
  <si>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</si>
  <si>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</si>
  <si>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</si>
  <si>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</si>
  <si>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</si>
  <si>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</si>
  <si>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</si>
  <si>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</si>
  <si>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</si>
  <si>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</si>
  <si>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</si>
  <si>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</si>
  <si>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</si>
  <si>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</si>
  <si>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</si>
  <si>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</si>
  <si>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</si>
  <si>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</si>
  <si>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</si>
  <si>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</si>
  <si>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</si>
  <si>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</si>
  <si>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</si>
  <si>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</si>
  <si>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</si>
  <si>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</si>
  <si>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</si>
  <si>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</si>
  <si>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</si>
  <si>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</si>
  <si>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</si>
  <si>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</si>
  <si>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</si>
  <si>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</si>
  <si>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</si>
  <si>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</si>
  <si>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</si>
  <si>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</si>
  <si>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</si>
  <si>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</si>
  <si>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</si>
  <si>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</si>
  <si>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</si>
  <si>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</si>
  <si>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</si>
  <si>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</si>
  <si>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</si>
  <si>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</si>
  <si>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</si>
  <si>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</si>
  <si>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</si>
  <si>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</si>
  <si>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</si>
  <si>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</si>
  <si>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</si>
  <si>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</si>
  <si>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</si>
  <si>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</si>
  <si>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</si>
  <si>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</si>
  <si>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</si>
  <si>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</si>
  <si>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</si>
  <si>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</si>
  <si>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</si>
  <si>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</si>
  <si>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</si>
  <si>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</si>
  <si>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</si>
  <si>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</si>
  <si>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</si>
  <si>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</si>
  <si>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</si>
  <si>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</si>
  <si>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</si>
  <si>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</si>
  <si>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</si>
  <si>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</si>
  <si>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</si>
  <si>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</si>
  <si>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</si>
  <si>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</si>
  <si>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</si>
  <si>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</si>
  <si>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</si>
  <si>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</si>
  <si>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</si>
  <si>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</si>
  <si>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</si>
  <si>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</si>
  <si>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</si>
  <si>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</si>
  <si>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</si>
  <si>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</si>
  <si>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</si>
  <si>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</si>
  <si>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</si>
  <si>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</si>
  <si>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</si>
  <si>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</si>
  <si>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</si>
  <si>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</si>
  <si>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</si>
  <si>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</si>
  <si>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</si>
  <si>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</si>
  <si>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</si>
  <si>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</si>
  <si>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</si>
  <si>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</si>
  <si>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</si>
  <si>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</si>
  <si>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</si>
  <si>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</si>
  <si>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</si>
  <si>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</si>
  <si>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</si>
  <si>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</si>
  <si>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</si>
  <si>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</si>
  <si>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</si>
  <si>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</si>
  <si>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</si>
  <si>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</si>
  <si>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</si>
  <si>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</si>
  <si>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</si>
  <si>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</si>
  <si>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</si>
  <si>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</si>
  <si>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</si>
  <si>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</si>
  <si>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</si>
  <si>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</si>
  <si>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</si>
  <si>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</si>
  <si>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</si>
  <si>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</si>
  <si>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</si>
  <si>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</si>
  <si>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</si>
  <si>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</si>
  <si>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</si>
  <si>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</si>
  <si>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</si>
  <si>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</si>
  <si>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</si>
  <si>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</si>
  <si>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</si>
  <si>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</si>
  <si>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</si>
  <si>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</si>
  <si>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</si>
  <si>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</si>
  <si>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</si>
  <si>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</si>
  <si>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</si>
  <si>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</si>
  <si>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</si>
  <si>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</si>
  <si>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</si>
  <si>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</si>
  <si>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</si>
  <si>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</si>
  <si>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</si>
  <si>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</si>
  <si>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</si>
  <si>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</si>
  <si>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</si>
  <si>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</si>
  <si>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</si>
  <si>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</si>
  <si>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</si>
  <si>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</si>
  <si>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</si>
  <si>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</si>
  <si>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</si>
  <si>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</si>
  <si>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</si>
  <si>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</si>
  <si>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</si>
  <si>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</si>
  <si>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</si>
  <si>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</si>
  <si>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</si>
  <si>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</si>
  <si>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</si>
  <si>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</si>
  <si>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</si>
  <si>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</si>
  <si>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</si>
  <si>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</si>
  <si>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</si>
  <si>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</si>
  <si>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</si>
  <si>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</si>
  <si>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</si>
  <si>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</si>
  <si>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</si>
  <si>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</si>
  <si>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</si>
  <si>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</si>
  <si>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</si>
  <si>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</si>
  <si>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</si>
  <si>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</si>
  <si>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</si>
  <si>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</si>
  <si>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</si>
  <si>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</si>
  <si>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</si>
  <si>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</si>
  <si>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</si>
  <si>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</si>
  <si>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</si>
  <si>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</si>
  <si>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</si>
  <si>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</si>
  <si>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</si>
  <si>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</si>
  <si>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</si>
  <si>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</si>
  <si>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</si>
  <si>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</si>
  <si>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</si>
  <si>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</si>
  <si>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</si>
  <si>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</si>
  <si>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</si>
  <si>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</si>
  <si>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</si>
  <si>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</si>
  <si>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</si>
  <si>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</si>
  <si>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</si>
  <si>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</si>
  <si>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</si>
  <si>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</si>
  <si>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</si>
  <si>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</si>
  <si>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</si>
  <si>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</si>
  <si>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</si>
  <si>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</si>
  <si>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</si>
  <si>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</si>
  <si>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</si>
  <si>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</si>
  <si>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</si>
  <si>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</si>
  <si>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</si>
  <si>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</si>
  <si>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</si>
  <si>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</si>
  <si>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</si>
  <si>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</si>
  <si>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</si>
  <si>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</si>
  <si>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</si>
  <si>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</si>
  <si>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</si>
  <si>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</si>
  <si>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</si>
  <si>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</si>
  <si>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</si>
  <si>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</si>
  <si>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</si>
  <si>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</si>
  <si>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</si>
  <si>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</si>
  <si>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</si>
  <si>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</si>
  <si>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</si>
  <si>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</si>
  <si>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</si>
  <si>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</si>
  <si>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</si>
  <si>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</si>
  <si>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</si>
  <si>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</si>
  <si>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</si>
  <si>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</si>
  <si>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</si>
  <si>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</si>
  <si>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</si>
  <si>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</si>
  <si>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</si>
  <si>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</si>
  <si>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</si>
  <si>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</si>
  <si>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</si>
  <si>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</si>
  <si>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</si>
  <si>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</si>
  <si>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</si>
  <si>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</si>
  <si>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</si>
  <si>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</si>
  <si>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</si>
  <si>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</si>
  <si>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</si>
  <si>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</si>
  <si>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</si>
  <si>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</si>
  <si>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</si>
  <si>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</si>
  <si>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</si>
  <si>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</si>
  <si>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</si>
  <si>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</si>
  <si>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</si>
  <si>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</si>
  <si>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</si>
  <si>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</si>
  <si>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</si>
  <si>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</si>
  <si>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</si>
  <si>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</si>
  <si>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</si>
  <si>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</si>
  <si>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</si>
  <si>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</si>
  <si>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</si>
  <si>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</si>
  <si>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</si>
  <si>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</si>
  <si>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</si>
  <si>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</si>
  <si>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</si>
  <si>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</si>
  <si>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</si>
  <si>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</si>
  <si>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</si>
  <si>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</si>
  <si>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</si>
  <si>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</si>
  <si>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</si>
  <si>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</si>
  <si>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</si>
  <si>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</si>
  <si>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</si>
  <si>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</si>
  <si>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</si>
  <si>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</si>
  <si>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</si>
  <si>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</si>
  <si>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</si>
  <si>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</si>
  <si>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</si>
  <si>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</si>
  <si>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</si>
  <si>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</si>
  <si>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</si>
  <si>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</si>
  <si>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</si>
  <si>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</si>
  <si>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</si>
  <si>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</si>
  <si>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</si>
  <si>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</si>
  <si>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</si>
  <si>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</si>
  <si>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</si>
  <si>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</si>
  <si>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</si>
  <si>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</si>
  <si>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</si>
  <si>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</si>
  <si>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</si>
  <si>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</si>
  <si>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</si>
  <si>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</si>
  <si>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</si>
  <si>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</si>
  <si>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</si>
  <si>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</si>
  <si>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</si>
  <si>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</si>
  <si>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</si>
  <si>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</si>
  <si>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</si>
  <si>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</si>
  <si>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</si>
  <si>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</si>
  <si>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</si>
  <si>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</si>
  <si>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</si>
  <si>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</si>
  <si>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</si>
  <si>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</si>
  <si>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</si>
  <si>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</si>
  <si>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</si>
  <si>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</si>
  <si>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</si>
  <si>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</si>
  <si>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</si>
  <si>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</si>
  <si>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</si>
  <si>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</si>
  <si>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</si>
  <si>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</si>
  <si>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</si>
  <si>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</si>
  <si>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</si>
  <si>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</si>
  <si>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</si>
  <si>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</si>
  <si>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</si>
  <si>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</si>
  <si>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</si>
  <si>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</si>
  <si>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</si>
  <si>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</si>
  <si>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</si>
  <si>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</si>
  <si>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</si>
  <si>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</si>
  <si>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</si>
  <si>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</si>
  <si>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</si>
  <si>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</si>
  <si>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</si>
  <si>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</si>
  <si>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</si>
  <si>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</si>
  <si>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</si>
  <si>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</si>
  <si>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</si>
  <si>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</si>
  <si>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</si>
  <si>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</si>
  <si>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</si>
  <si>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</si>
  <si>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</si>
  <si>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</si>
  <si>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</si>
  <si>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</si>
  <si>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</si>
  <si>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</si>
  <si>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</si>
  <si>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</si>
  <si>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</si>
  <si>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</si>
  <si>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</si>
  <si>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</si>
  <si>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</si>
  <si>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</si>
  <si>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</si>
  <si>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</si>
  <si>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</si>
  <si>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</si>
  <si>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</si>
  <si>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</si>
  <si>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</si>
  <si>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</si>
  <si>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</si>
  <si>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</si>
  <si>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</si>
  <si>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</si>
  <si>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</si>
  <si>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</si>
  <si>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</si>
  <si>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</si>
  <si>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</si>
  <si>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</si>
  <si>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</si>
  <si>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</si>
  <si>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</si>
  <si>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</si>
  <si>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</si>
  <si>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</si>
  <si>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</si>
  <si>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</si>
  <si>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</si>
  <si>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</si>
  <si>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</si>
  <si>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</si>
  <si>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</si>
  <si>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</si>
  <si>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</si>
  <si>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</si>
  <si>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</si>
  <si>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</si>
  <si>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</si>
  <si>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</si>
  <si>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</si>
  <si>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</si>
  <si>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</si>
  <si>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</si>
  <si>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</si>
  <si>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</si>
  <si>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</si>
  <si>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</si>
  <si>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</si>
  <si>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</si>
  <si>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</si>
  <si>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</si>
  <si>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</si>
  <si>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</si>
  <si>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</si>
  <si>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</si>
  <si>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</si>
  <si>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</si>
  <si>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</si>
  <si>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</si>
  <si>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</si>
  <si>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</si>
  <si>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</si>
  <si>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</si>
  <si>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</si>
  <si>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</si>
  <si>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</si>
  <si>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</si>
  <si>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</si>
  <si>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</si>
  <si>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</si>
  <si>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</si>
  <si>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</si>
  <si>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</si>
  <si>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</si>
  <si>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</si>
  <si>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</si>
  <si>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</si>
  <si>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</si>
  <si>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</si>
  <si>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</si>
  <si>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</si>
  <si>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</si>
  <si>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</si>
  <si>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</si>
  <si>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</si>
  <si>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</si>
  <si>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</si>
  <si>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</si>
  <si>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</si>
  <si>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</si>
  <si>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</si>
  <si>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</si>
  <si>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</si>
  <si>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</si>
  <si>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</si>
  <si>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</si>
  <si>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</si>
  <si>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</si>
  <si>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</si>
  <si>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</si>
  <si>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</si>
  <si>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</si>
  <si>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</si>
  <si>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</si>
  <si>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</si>
  <si>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</si>
  <si>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</si>
  <si>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</si>
  <si>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</si>
  <si>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</si>
  <si>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</si>
  <si>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</si>
  <si>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</si>
  <si>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</si>
  <si>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</si>
  <si>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</si>
  <si>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</si>
  <si>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</si>
  <si>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</si>
  <si>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</si>
  <si>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</si>
  <si>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</si>
  <si>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</si>
  <si>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</si>
  <si>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</si>
  <si>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</si>
  <si>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</si>
  <si>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</si>
  <si>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</si>
  <si>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</si>
  <si>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</si>
  <si>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</si>
  <si>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</si>
  <si>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</si>
  <si>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</si>
  <si>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</si>
  <si>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</si>
  <si>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</si>
  <si>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</si>
  <si>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</si>
  <si>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</si>
  <si>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</si>
  <si>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</si>
  <si>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</si>
  <si>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</si>
  <si>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</si>
  <si>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</si>
  <si>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</si>
  <si>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</si>
  <si>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</si>
  <si>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</si>
  <si>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</si>
  <si>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</si>
  <si>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</si>
  <si>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</si>
  <si>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</si>
  <si>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</si>
  <si>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</si>
  <si>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</si>
  <si>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</si>
  <si>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</si>
  <si>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</si>
  <si>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</si>
  <si>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</si>
  <si>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</si>
  <si>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</si>
  <si>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</si>
  <si>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</si>
  <si>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</si>
  <si>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</si>
  <si>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</si>
  <si>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</si>
  <si>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</si>
  <si>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</si>
  <si>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</si>
  <si>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</si>
  <si>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</si>
  <si>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</si>
  <si>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</si>
  <si>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</si>
  <si>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</si>
  <si>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</si>
  <si>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</si>
  <si>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</si>
  <si>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</si>
  <si>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</si>
  <si>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</si>
  <si>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</si>
  <si>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</si>
  <si>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</si>
  <si>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</si>
  <si>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</si>
  <si>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</si>
  <si>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</si>
  <si>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</si>
  <si>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</si>
  <si>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</si>
  <si>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</si>
  <si>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</si>
  <si>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</si>
  <si>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</si>
  <si>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</si>
  <si>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</si>
  <si>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</si>
  <si>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</si>
  <si>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</si>
  <si>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</si>
  <si>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</si>
  <si>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</si>
  <si>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</si>
  <si>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</si>
  <si>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</si>
  <si>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</si>
  <si>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</si>
  <si>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</si>
  <si>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</si>
  <si>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</si>
  <si>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</si>
  <si>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</si>
  <si>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</si>
  <si>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</si>
  <si>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</si>
  <si>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</si>
  <si>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</si>
  <si>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</si>
  <si>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</si>
  <si>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</si>
  <si>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</si>
  <si>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</si>
  <si>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</si>
  <si>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</si>
  <si>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</si>
  <si>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</si>
  <si>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</si>
  <si>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</si>
  <si>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</si>
  <si>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</si>
  <si>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</si>
  <si>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</si>
  <si>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</si>
  <si>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</si>
  <si>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</si>
  <si>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</si>
  <si>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</si>
  <si>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</si>
  <si>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</si>
  <si>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</si>
  <si>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</si>
  <si>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</si>
  <si>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</si>
  <si>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</si>
  <si>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</si>
  <si>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</si>
  <si>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</si>
  <si>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</si>
  <si>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</si>
  <si>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</si>
  <si>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</si>
  <si>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</si>
  <si>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</si>
  <si>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</si>
  <si>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</si>
  <si>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</si>
  <si>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</si>
  <si>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</si>
  <si>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</si>
  <si>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</si>
  <si>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</si>
  <si>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</si>
  <si>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</si>
  <si>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</si>
  <si>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</si>
  <si>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</si>
  <si>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</si>
  <si>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</si>
  <si>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</si>
  <si>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</si>
  <si>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</si>
  <si>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</si>
  <si>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</si>
  <si>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</si>
  <si>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</si>
  <si>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</si>
  <si>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</si>
  <si>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</si>
  <si>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</si>
  <si>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</si>
  <si>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</si>
  <si>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</si>
  <si>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</si>
  <si>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</si>
  <si>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</si>
  <si>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</si>
  <si>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</si>
  <si>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</si>
  <si>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</si>
  <si>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</si>
  <si>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</si>
  <si>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</si>
  <si>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</si>
  <si>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</si>
  <si>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</si>
  <si>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</si>
  <si>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</si>
  <si>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</si>
  <si>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</si>
  <si>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</si>
  <si>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</si>
  <si>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</si>
  <si>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</si>
  <si>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</si>
  <si>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</si>
  <si>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</si>
  <si>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</si>
  <si>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</si>
  <si>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</si>
  <si>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</si>
  <si>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</si>
  <si>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</si>
  <si>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</si>
  <si>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</si>
  <si>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</si>
  <si>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</si>
  <si>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</si>
  <si>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</si>
  <si>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</si>
  <si>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</si>
  <si>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</si>
  <si>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</si>
  <si>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</si>
  <si>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</si>
  <si>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</si>
  <si>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</si>
  <si>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</si>
  <si>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</si>
  <si>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</si>
  <si>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</si>
  <si>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</si>
  <si>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</si>
  <si>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</si>
  <si>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</si>
  <si>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</si>
  <si>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</si>
  <si>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</si>
  <si>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</si>
  <si>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</si>
  <si>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</si>
  <si>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</si>
  <si>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</si>
  <si>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</si>
  <si>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</si>
  <si>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</si>
  <si>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</si>
  <si>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</si>
  <si>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</si>
  <si>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</si>
  <si>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</si>
  <si>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</si>
  <si>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</si>
  <si>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</si>
  <si>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</si>
  <si>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</si>
  <si>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</si>
  <si>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</si>
  <si>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</si>
  <si>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</si>
  <si>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</si>
  <si>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</si>
  <si>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</si>
  <si>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</si>
  <si>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</si>
  <si>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</si>
  <si>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</si>
  <si>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</si>
  <si>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</si>
  <si>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</si>
  <si>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</si>
  <si>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</si>
  <si>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</si>
  <si>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</si>
  <si>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</si>
  <si>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</si>
  <si>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</si>
  <si>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</si>
  <si>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</si>
  <si>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</si>
  <si>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</si>
  <si>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</si>
  <si>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</si>
  <si>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</si>
  <si>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</si>
  <si>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</si>
  <si>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</si>
  <si>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</si>
  <si>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</si>
  <si>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</si>
  <si>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</si>
  <si>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</si>
  <si>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</si>
  <si>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</si>
  <si>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</si>
  <si>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</si>
  <si>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</si>
  <si>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</si>
  <si>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</si>
  <si>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</si>
  <si>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</si>
  <si>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</si>
  <si>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</si>
  <si>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</si>
  <si>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</si>
  <si>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</si>
  <si>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</si>
  <si>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</si>
  <si>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</si>
  <si>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</si>
  <si>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</si>
  <si>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</si>
  <si>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</si>
  <si>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</si>
  <si>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</si>
  <si>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</si>
  <si>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</si>
  <si>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</si>
  <si>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</si>
  <si>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</si>
  <si>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</si>
  <si>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</si>
  <si>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</si>
  <si>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</si>
  <si>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</si>
  <si>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</si>
  <si>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</si>
  <si>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</si>
  <si>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</si>
  <si>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</si>
  <si>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</si>
  <si>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</si>
  <si>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</si>
  <si>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</si>
  <si>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</si>
  <si>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</si>
  <si>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</si>
  <si>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</si>
  <si>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</si>
  <si>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</si>
  <si>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</si>
  <si>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</si>
  <si>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</si>
  <si>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</si>
  <si>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</si>
  <si>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</si>
  <si>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</si>
  <si>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</si>
  <si>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</si>
  <si>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</si>
  <si>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</si>
  <si>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</si>
  <si>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</si>
  <si>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</si>
  <si>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</si>
  <si>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</si>
  <si>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</si>
  <si>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</si>
  <si>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</si>
  <si>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</si>
  <si>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</si>
  <si>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</si>
  <si>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</si>
  <si>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</si>
  <si>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</si>
  <si>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</si>
  <si>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</si>
  <si>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</si>
  <si>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</si>
  <si>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</si>
  <si>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</si>
  <si>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</si>
  <si>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</si>
  <si>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</si>
  <si>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</si>
  <si>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</si>
  <si>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</si>
  <si>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</si>
  <si>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</si>
  <si>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</si>
  <si>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</si>
  <si>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</si>
  <si>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</si>
  <si>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</si>
  <si>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</si>
  <si>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</si>
  <si>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</si>
  <si>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</si>
  <si>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</si>
  <si>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</si>
  <si>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</si>
  <si>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</si>
  <si>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</si>
  <si>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</si>
  <si>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</si>
  <si>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</si>
  <si>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</si>
  <si>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</si>
  <si>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</si>
  <si>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</si>
  <si>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</si>
  <si>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</si>
  <si>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</si>
  <si>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</si>
  <si>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</si>
  <si>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</si>
  <si>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</si>
  <si>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</si>
  <si>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</si>
  <si>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</si>
  <si>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</si>
  <si>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</si>
  <si>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</si>
  <si>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</si>
  <si>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</si>
  <si>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</si>
  <si>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</si>
  <si>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</si>
  <si>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</si>
  <si>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</si>
  <si>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</si>
  <si>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</si>
  <si>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</si>
  <si>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</si>
  <si>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</si>
  <si>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</si>
  <si>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</si>
  <si>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</si>
  <si>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</si>
  <si>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</si>
  <si>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</si>
  <si>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</si>
  <si>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</si>
  <si>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</si>
  <si>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</si>
  <si>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</si>
  <si>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</si>
  <si>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</si>
  <si>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</si>
  <si>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</si>
  <si>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</si>
  <si>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</si>
  <si>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</si>
  <si>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</si>
  <si>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</si>
  <si>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</si>
  <si>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</si>
  <si>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</si>
  <si>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</si>
  <si>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</si>
  <si>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</si>
  <si>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</si>
  <si>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</si>
  <si>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</si>
  <si>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</si>
  <si>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</si>
  <si>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</si>
  <si>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</si>
  <si>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</si>
  <si>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</si>
  <si>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</si>
  <si>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</si>
  <si>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</si>
  <si>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</si>
  <si>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</si>
  <si>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</si>
  <si>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</si>
  <si>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</si>
  <si>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</si>
  <si>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</si>
  <si>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</si>
  <si>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</si>
  <si>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</si>
  <si>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</si>
  <si>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</si>
  <si>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</si>
  <si>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</si>
  <si>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</si>
  <si>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</si>
  <si>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</si>
  <si>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</si>
  <si>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</si>
  <si>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</si>
  <si>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</si>
  <si>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</si>
  <si>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</si>
  <si>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</si>
  <si>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</si>
  <si>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</si>
  <si>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</si>
  <si>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</si>
  <si>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</si>
  <si>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</si>
  <si>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</si>
  <si>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</si>
  <si>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</si>
  <si>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</si>
  <si>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</si>
  <si>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</si>
  <si>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</si>
  <si>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</si>
  <si>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</si>
  <si>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</si>
  <si>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</si>
  <si>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</si>
  <si>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</si>
  <si>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</si>
  <si>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</si>
  <si>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</si>
  <si>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</si>
  <si>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</si>
  <si>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</si>
  <si>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</si>
  <si>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</si>
  <si>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</si>
  <si>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</si>
  <si>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</si>
  <si>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</si>
  <si>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</si>
  <si>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</si>
  <si>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</si>
  <si>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</si>
  <si>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</si>
  <si>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</si>
  <si>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</si>
  <si>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</si>
  <si>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</si>
  <si>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</si>
  <si>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</si>
  <si>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</si>
  <si>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</si>
  <si>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</si>
  <si>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</si>
  <si>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</si>
  <si>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</si>
  <si>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</si>
  <si>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</si>
  <si>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</si>
  <si>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</si>
  <si>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</si>
  <si>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</si>
  <si>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</si>
  <si>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</si>
  <si>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</si>
  <si>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</si>
  <si>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</si>
  <si>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</si>
  <si>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</si>
  <si>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</si>
  <si>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</si>
  <si>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</si>
  <si>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</si>
  <si>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</si>
  <si>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</si>
  <si>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</si>
  <si>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</si>
  <si>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</si>
  <si>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</si>
  <si>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</si>
  <si>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</si>
  <si>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</si>
  <si>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</si>
  <si>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</si>
  <si>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</si>
  <si>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</si>
  <si>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</si>
  <si>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</si>
  <si>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</si>
  <si>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</si>
  <si>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</si>
  <si>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</si>
  <si>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</si>
  <si>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</si>
  <si>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</si>
  <si>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</si>
  <si>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</si>
  <si>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</si>
  <si>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</si>
  <si>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</si>
  <si>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</si>
  <si>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</si>
  <si>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</si>
  <si>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</si>
  <si>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</si>
  <si>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</si>
  <si>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</si>
  <si>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</si>
  <si>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</si>
  <si>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</si>
  <si>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</si>
  <si>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</si>
  <si>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</si>
  <si>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</si>
  <si>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</si>
  <si>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</si>
  <si>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</si>
  <si>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</si>
  <si>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</si>
  <si>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</si>
  <si>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</si>
  <si>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</si>
  <si>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</si>
  <si>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</si>
  <si>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</si>
  <si>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</si>
  <si>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</si>
  <si>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</si>
  <si>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</si>
  <si>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</si>
  <si>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</si>
  <si>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</si>
  <si>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</si>
  <si>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</si>
  <si>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</si>
  <si>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</si>
  <si>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</si>
  <si>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</si>
  <si>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</si>
  <si>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</si>
  <si>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</si>
  <si>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</si>
  <si>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</si>
  <si>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</si>
  <si>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</si>
  <si>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</si>
  <si>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</si>
  <si>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</si>
  <si>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</si>
  <si>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</si>
  <si>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</si>
  <si>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</si>
  <si>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</si>
  <si>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</si>
  <si>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</si>
  <si>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</si>
  <si>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</si>
  <si>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</si>
  <si>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</si>
  <si>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</si>
  <si>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</si>
  <si>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</si>
  <si>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</si>
  <si>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</si>
  <si>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</si>
  <si>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</si>
  <si>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</si>
  <si>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</si>
  <si>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</si>
  <si>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</si>
  <si>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</si>
  <si>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</si>
  <si>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</si>
  <si>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</si>
  <si>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</si>
  <si>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</si>
  <si>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</si>
  <si>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</si>
  <si>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</si>
  <si>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</si>
  <si>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</si>
  <si>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</si>
  <si>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</si>
  <si>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</si>
  <si>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</si>
  <si>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</si>
  <si>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</si>
  <si>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</si>
  <si>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</si>
  <si>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</si>
  <si>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</si>
  <si>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</si>
  <si>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</si>
  <si>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</si>
  <si>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</si>
  <si>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</si>
  <si>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</si>
  <si>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</si>
  <si>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</si>
  <si>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</si>
  <si>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</si>
  <si>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</si>
  <si>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</si>
  <si>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</si>
  <si>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</si>
  <si>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</si>
  <si>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</si>
  <si>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</si>
  <si>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</si>
  <si>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</si>
  <si>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</si>
  <si>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</si>
  <si>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</si>
  <si>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</si>
  <si>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</si>
  <si>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</si>
  <si>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</si>
  <si>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</si>
  <si>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</si>
  <si>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</si>
  <si>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</si>
  <si>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</si>
  <si>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</si>
  <si>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</si>
  <si>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</si>
  <si>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</si>
  <si>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</si>
  <si>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</si>
  <si>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</si>
  <si>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</si>
  <si>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</si>
  <si>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</si>
  <si>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</si>
  <si>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</si>
  <si>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</si>
  <si>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</si>
  <si>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</si>
  <si>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</si>
  <si>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</si>
  <si>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</si>
  <si>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</si>
  <si>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</si>
  <si>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</si>
  <si>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</si>
  <si>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</si>
  <si>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</si>
  <si>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</si>
  <si>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</si>
  <si>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</si>
  <si>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</si>
  <si>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</si>
  <si>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</si>
  <si>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</si>
  <si>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</si>
  <si>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</si>
  <si>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</si>
  <si>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</si>
  <si>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</si>
  <si>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</si>
  <si>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</si>
  <si>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</si>
  <si>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</si>
  <si>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</si>
  <si>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</si>
  <si>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</si>
  <si>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</si>
  <si>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</si>
  <si>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</si>
  <si>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</si>
  <si>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</si>
  <si>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</si>
  <si>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</si>
  <si>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</si>
  <si>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</si>
  <si>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</si>
  <si>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</si>
  <si>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</si>
  <si>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</si>
  <si>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</si>
  <si>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</si>
  <si>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</si>
  <si>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</si>
  <si>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</si>
  <si>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</si>
  <si>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</si>
  <si>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</si>
  <si>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</si>
  <si>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</si>
  <si>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</si>
  <si>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</si>
  <si>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</si>
  <si>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</si>
  <si>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</si>
  <si>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</si>
  <si>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</si>
  <si>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</si>
  <si>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</si>
  <si>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</si>
  <si>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</si>
  <si>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</si>
  <si>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</si>
  <si>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</si>
  <si>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</si>
  <si>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</si>
  <si>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</si>
  <si>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</si>
  <si>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</si>
  <si>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</si>
  <si>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</si>
  <si>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</si>
  <si>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</si>
  <si>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</si>
  <si>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</si>
  <si>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</si>
  <si>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</si>
  <si>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</si>
  <si>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</si>
  <si>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</si>
  <si>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</si>
  <si>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</si>
  <si>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</si>
  <si>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</si>
  <si>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</si>
  <si>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</si>
  <si>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</si>
  <si>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</si>
  <si>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</si>
  <si>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</si>
  <si>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</si>
  <si>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</si>
  <si>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</si>
  <si>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</si>
  <si>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</si>
  <si>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</si>
  <si>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</si>
  <si>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</si>
  <si>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</si>
  <si>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</si>
  <si>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</si>
  <si>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</si>
  <si>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</si>
  <si>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</si>
  <si>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</si>
  <si>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</si>
  <si>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</si>
  <si>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</si>
  <si>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</si>
  <si>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</si>
  <si>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</si>
  <si>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</si>
  <si>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</si>
  <si>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</si>
  <si>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</si>
  <si>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</si>
  <si>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</si>
  <si>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</si>
  <si>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</si>
  <si>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</si>
  <si>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</si>
  <si>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</si>
  <si>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</si>
  <si>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</si>
  <si>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</si>
  <si>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</si>
  <si>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</si>
  <si>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</si>
  <si>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</si>
  <si>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</si>
  <si>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</si>
  <si>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</si>
  <si>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</si>
  <si>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</si>
  <si>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</si>
  <si>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</si>
  <si>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</si>
  <si>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</si>
  <si>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</si>
  <si>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</si>
  <si>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</si>
  <si>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</si>
  <si>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</si>
  <si>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</si>
  <si>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</si>
  <si>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</si>
  <si>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</si>
  <si>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</si>
  <si>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</si>
  <si>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</si>
  <si>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</si>
  <si>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</si>
  <si>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</si>
  <si>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</si>
  <si>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</si>
  <si>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</si>
  <si>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</si>
  <si>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</si>
  <si>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</si>
  <si>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</si>
  <si>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</si>
  <si>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</si>
  <si>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</si>
  <si>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</si>
  <si>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</si>
  <si>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</si>
  <si>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</si>
  <si>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</si>
  <si>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</si>
  <si>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</si>
  <si>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</si>
  <si>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</si>
  <si>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</si>
  <si>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</si>
  <si>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</si>
  <si>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</si>
  <si>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</si>
  <si>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</si>
  <si>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</si>
  <si>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</si>
  <si>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</si>
  <si>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</si>
  <si>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</si>
  <si>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</si>
  <si>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</si>
  <si>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</si>
  <si>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</si>
  <si>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</si>
  <si>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</si>
  <si>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</si>
  <si>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</si>
  <si>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</si>
  <si>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</si>
  <si>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</si>
  <si>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</si>
  <si>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</si>
  <si>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</si>
  <si>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</si>
  <si>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</si>
  <si>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</si>
  <si>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</si>
  <si>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</si>
  <si>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</si>
  <si>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</si>
  <si>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</si>
  <si>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</si>
  <si>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</si>
  <si>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</si>
  <si>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</si>
  <si>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</si>
  <si>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</si>
  <si>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</si>
  <si>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</si>
  <si>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</si>
  <si>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</si>
  <si>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</si>
  <si>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</si>
  <si>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</si>
  <si>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</si>
  <si>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</si>
  <si>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</si>
  <si>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</si>
  <si>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</si>
  <si>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</si>
  <si>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</si>
  <si>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</si>
  <si>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</si>
  <si>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</si>
  <si>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</si>
  <si>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</si>
  <si>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</si>
  <si>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</si>
  <si>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</si>
  <si>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</si>
  <si>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</si>
  <si>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</si>
  <si>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</si>
  <si>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</si>
  <si>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</si>
  <si>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</si>
  <si>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</si>
  <si>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</si>
  <si>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</si>
  <si>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</si>
  <si>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</si>
  <si>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</si>
  <si>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</si>
  <si>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</si>
  <si>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</si>
  <si>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</si>
  <si>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</si>
  <si>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</si>
  <si>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</si>
  <si>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</si>
  <si>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</si>
  <si>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</si>
  <si>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</si>
  <si>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</si>
  <si>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</si>
  <si>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</si>
  <si>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</si>
  <si>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</si>
  <si>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</si>
  <si>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</si>
  <si>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</si>
  <si>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</si>
  <si>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</si>
  <si>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</si>
  <si>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</si>
  <si>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</si>
  <si>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</si>
  <si>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</si>
  <si>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</si>
  <si>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</si>
  <si>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</si>
  <si>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</si>
  <si>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</si>
  <si>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</si>
  <si>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</si>
  <si>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</si>
  <si>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</si>
  <si>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</si>
  <si>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</si>
  <si>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</si>
  <si>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</si>
  <si>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</si>
  <si>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</si>
  <si>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</si>
  <si>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</si>
  <si>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</si>
  <si>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</si>
  <si>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</si>
  <si>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</si>
  <si>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</si>
  <si>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</si>
  <si>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</si>
  <si>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</si>
  <si>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</si>
  <si>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</si>
  <si>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</si>
  <si>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</si>
  <si>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</si>
  <si>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</si>
  <si>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</si>
  <si>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</si>
  <si>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</si>
  <si>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</si>
  <si>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</si>
  <si>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</si>
  <si>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</si>
  <si>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</si>
  <si>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</si>
  <si>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</si>
  <si>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</si>
  <si>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</si>
  <si>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</si>
  <si>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</si>
  <si>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</si>
  <si>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</si>
  <si>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</si>
  <si>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</si>
  <si>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</si>
  <si>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</si>
  <si>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</si>
  <si>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</si>
  <si>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</si>
  <si>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</si>
  <si>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</si>
  <si>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</si>
  <si>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</si>
  <si>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</si>
  <si>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</si>
  <si>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</si>
  <si>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</si>
  <si>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</si>
  <si>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</si>
  <si>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</si>
  <si>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</si>
  <si>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</si>
  <si>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</si>
  <si>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</si>
  <si>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</si>
  <si>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</si>
  <si>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</si>
  <si>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</si>
  <si>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</si>
  <si>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</si>
  <si>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</si>
  <si>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</si>
  <si>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</si>
  <si>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</si>
  <si>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</si>
  <si>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</si>
  <si>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</si>
  <si>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</si>
  <si>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</si>
  <si>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</si>
  <si>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</si>
  <si>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</si>
  <si>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</si>
  <si>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</si>
  <si>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</si>
  <si>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</si>
  <si>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</si>
  <si>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</si>
  <si>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</si>
  <si>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</si>
  <si>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</si>
  <si>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</si>
  <si>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</si>
  <si>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</si>
  <si>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</si>
  <si>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</si>
  <si>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</si>
  <si>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</si>
  <si>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</si>
  <si>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</si>
  <si>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</si>
  <si>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</si>
  <si>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</si>
  <si>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</si>
  <si>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</si>
  <si>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</si>
  <si>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</si>
  <si>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</si>
  <si>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</si>
  <si>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</si>
  <si>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</si>
  <si>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</si>
  <si>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</si>
  <si>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</si>
  <si>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</si>
  <si>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</si>
  <si>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</si>
  <si>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</si>
  <si>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</si>
  <si>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</si>
  <si>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</si>
  <si>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</si>
  <si>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</si>
  <si>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</si>
  <si>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</si>
  <si>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</si>
  <si>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</si>
  <si>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</si>
  <si>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</si>
  <si>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</si>
  <si>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</si>
  <si>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</si>
  <si>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</si>
  <si>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</si>
  <si>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</si>
  <si>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</si>
  <si>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</si>
  <si>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</si>
  <si>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</si>
  <si>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</si>
  <si>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</si>
  <si>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</si>
  <si>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</si>
  <si>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</si>
  <si>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</si>
  <si>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</si>
  <si>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</si>
  <si>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</si>
  <si>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</si>
  <si>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</si>
  <si>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</si>
  <si>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</si>
  <si>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</si>
  <si>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</si>
  <si>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</si>
  <si>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</si>
  <si>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</si>
  <si>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</si>
  <si>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</si>
  <si>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</si>
  <si>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</si>
  <si>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</si>
  <si>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</si>
  <si>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</si>
  <si>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</si>
  <si>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</si>
  <si>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</si>
  <si>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</si>
  <si>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</si>
  <si>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</si>
  <si>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</si>
  <si>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</si>
  <si>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</si>
  <si>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</si>
  <si>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</si>
  <si>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</si>
  <si>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</si>
  <si>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</si>
  <si>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</si>
  <si>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</si>
  <si>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</si>
  <si>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</si>
  <si>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</si>
  <si>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</si>
  <si>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</si>
  <si>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</si>
  <si>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</si>
  <si>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</si>
  <si>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</si>
  <si>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</si>
  <si>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</si>
  <si>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</si>
  <si>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</si>
  <si>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</si>
  <si>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</si>
  <si>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</si>
  <si>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</si>
  <si>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</si>
  <si>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</si>
  <si>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</si>
  <si>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</si>
  <si>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</si>
  <si>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</si>
  <si>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</si>
  <si>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</si>
  <si>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</si>
  <si>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</si>
  <si>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</si>
  <si>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</si>
  <si>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</si>
  <si>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</si>
  <si>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</si>
  <si>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</si>
  <si>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</si>
  <si>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</si>
  <si>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</si>
  <si>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</si>
  <si>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</si>
  <si>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</si>
  <si>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</si>
  <si>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</si>
  <si>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</si>
  <si>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</si>
  <si>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</si>
  <si>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</si>
  <si>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</si>
  <si>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</si>
  <si>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</si>
  <si>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</si>
  <si>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</si>
  <si>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</si>
  <si>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</si>
  <si>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</si>
  <si>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</si>
  <si>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</si>
  <si>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</si>
  <si>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</si>
  <si>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</si>
  <si>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</si>
  <si>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</si>
  <si>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</si>
  <si>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</si>
  <si>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</si>
  <si>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</si>
  <si>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</si>
  <si>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</si>
  <si>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</si>
  <si>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</si>
  <si>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</si>
  <si>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</si>
  <si>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</si>
  <si>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</si>
  <si>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</si>
  <si>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</si>
  <si>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</si>
  <si>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</si>
  <si>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</si>
  <si>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</si>
  <si>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</si>
  <si>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</si>
  <si>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</si>
  <si>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</si>
  <si>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</si>
  <si>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</si>
  <si>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</si>
  <si>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</si>
  <si>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</si>
  <si>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</si>
  <si>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</si>
  <si>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</si>
  <si>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</si>
  <si>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</si>
  <si>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</si>
  <si>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</si>
  <si>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</si>
  <si>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</si>
  <si>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</si>
  <si>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</si>
  <si>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</si>
  <si>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</si>
  <si>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</si>
  <si>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</si>
  <si>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</si>
  <si>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</si>
  <si>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</si>
  <si>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</si>
  <si>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</si>
  <si>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</si>
  <si>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</si>
  <si>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</si>
  <si>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</si>
  <si>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</si>
  <si>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</si>
  <si>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</si>
  <si>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</si>
  <si>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</si>
  <si>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</si>
  <si>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</si>
  <si>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</si>
  <si>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</si>
  <si>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</si>
  <si>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</si>
  <si>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</si>
  <si>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</si>
  <si>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</si>
  <si>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</si>
  <si>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</si>
  <si>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</si>
  <si>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</si>
  <si>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</si>
  <si>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</si>
  <si>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</si>
  <si>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</si>
  <si>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</si>
  <si>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</si>
  <si>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</si>
  <si>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</si>
  <si>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</si>
  <si>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</si>
  <si>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</si>
  <si>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</si>
  <si>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</si>
  <si>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</si>
  <si>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</si>
  <si>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</si>
  <si>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</si>
  <si>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</si>
  <si>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</si>
  <si>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</si>
  <si>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</si>
  <si>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</si>
  <si>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</si>
  <si>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</si>
  <si>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</si>
  <si>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</si>
  <si>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</si>
  <si>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</si>
  <si>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</si>
  <si>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</si>
  <si>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</si>
  <si>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</si>
  <si>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</si>
  <si>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</si>
  <si>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</si>
  <si>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</si>
  <si>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</si>
  <si>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</si>
  <si>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</si>
  <si>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</si>
  <si>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</si>
  <si>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</si>
  <si>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</si>
  <si>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</si>
  <si>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</si>
  <si>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</si>
  <si>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</si>
  <si>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</si>
  <si>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</si>
  <si>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</si>
  <si>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</si>
  <si>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</si>
  <si>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</si>
  <si>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</si>
  <si>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</si>
  <si>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</si>
  <si>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</si>
  <si>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</si>
  <si>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</si>
  <si>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</si>
  <si>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</si>
  <si>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</si>
  <si>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</si>
  <si>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</si>
  <si>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</si>
  <si>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</si>
  <si>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</si>
  <si>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</si>
  <si>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</si>
  <si>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</si>
  <si>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</si>
  <si>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</si>
  <si>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</si>
  <si>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</si>
  <si>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</si>
  <si>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</si>
  <si>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</si>
  <si>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</si>
  <si>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</si>
  <si>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</si>
  <si>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</si>
  <si>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</si>
  <si>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</si>
  <si>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</si>
  <si>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</si>
  <si>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</si>
  <si>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</si>
  <si>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</si>
  <si>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</si>
  <si>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</si>
  <si>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</si>
  <si>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</si>
  <si>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</si>
  <si>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</si>
  <si>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</si>
  <si>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</si>
  <si>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</si>
  <si>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</si>
  <si>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</si>
  <si>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</si>
  <si>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</si>
  <si>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</si>
  <si>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</si>
  <si>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</si>
  <si>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</si>
  <si>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</si>
  <si>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</si>
  <si>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</si>
  <si>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</si>
  <si>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</si>
  <si>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</si>
  <si>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</si>
  <si>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</si>
  <si>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</si>
  <si>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</si>
  <si>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</si>
  <si>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</si>
  <si>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</si>
  <si>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</si>
  <si>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</si>
  <si>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</si>
  <si>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</si>
  <si>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</si>
  <si>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</si>
  <si>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</si>
  <si>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</si>
  <si>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</si>
  <si>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</si>
  <si>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</si>
  <si>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</si>
  <si>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</si>
  <si>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</si>
  <si>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</si>
  <si>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</si>
  <si>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</si>
  <si>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</si>
  <si>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</si>
  <si>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</si>
  <si>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</si>
  <si>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</si>
  <si>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</si>
  <si>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</si>
  <si>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</si>
  <si>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</si>
  <si>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</si>
  <si>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</si>
  <si>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</si>
  <si>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</si>
  <si>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</si>
  <si>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</si>
  <si>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</si>
  <si>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</si>
  <si>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</si>
  <si>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</si>
  <si>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</si>
  <si>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</si>
  <si>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</si>
  <si>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</si>
  <si>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</si>
  <si>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</si>
  <si>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</si>
  <si>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</si>
  <si>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</si>
  <si>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</si>
  <si>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</si>
  <si>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</si>
  <si>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</si>
  <si>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</si>
  <si>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</si>
  <si>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</si>
  <si>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</si>
  <si>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</si>
  <si>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</si>
  <si>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</si>
  <si>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</si>
  <si>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</si>
  <si>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</si>
  <si>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</si>
  <si>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</si>
  <si>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</si>
  <si>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</si>
  <si>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</si>
  <si>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</si>
  <si>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</si>
  <si>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</si>
  <si>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</si>
  <si>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</si>
  <si>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</si>
  <si>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</si>
  <si>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</si>
  <si>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</si>
  <si>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</si>
  <si>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</si>
  <si>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</si>
  <si>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</si>
  <si>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</si>
  <si>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</si>
  <si>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</si>
  <si>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</si>
  <si>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</si>
  <si>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</si>
  <si>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</si>
  <si>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</si>
  <si>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</si>
  <si>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</si>
  <si>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</si>
  <si>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</si>
  <si>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</si>
  <si>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</si>
  <si>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</si>
  <si>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</si>
  <si>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</si>
  <si>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</si>
  <si>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</si>
  <si>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</si>
  <si>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</si>
  <si>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</si>
  <si>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</si>
  <si>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</si>
  <si>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</si>
  <si>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</si>
  <si>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</si>
  <si>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</si>
  <si>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</si>
  <si>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</si>
  <si>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</si>
  <si>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</si>
  <si>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</si>
  <si>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</si>
  <si>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</si>
  <si>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</si>
  <si>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</si>
  <si>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</si>
  <si>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</si>
  <si>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</si>
  <si>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</si>
  <si>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</si>
  <si>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</si>
  <si>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</si>
  <si>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</si>
  <si>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</si>
  <si>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</si>
  <si>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</si>
  <si>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</si>
  <si>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</si>
  <si>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</si>
  <si>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</si>
  <si>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</si>
  <si>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</si>
  <si>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</si>
  <si>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</si>
  <si>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</si>
  <si>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</si>
  <si>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</si>
  <si>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</si>
  <si>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</si>
  <si>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</si>
  <si>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</si>
  <si>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</si>
  <si>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</si>
  <si>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</si>
  <si>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</si>
  <si>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</si>
  <si>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</si>
  <si>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</si>
  <si>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</si>
  <si>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</si>
  <si>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</si>
  <si>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</si>
  <si>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</si>
  <si>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</si>
  <si>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</si>
  <si>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</si>
  <si>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</si>
  <si>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</si>
  <si>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</si>
  <si>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</si>
  <si>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</si>
  <si>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</si>
  <si>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</si>
  <si>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</si>
  <si>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</si>
  <si>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</si>
  <si>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</si>
  <si>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</si>
  <si>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</si>
  <si>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</si>
  <si>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</si>
  <si>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</si>
  <si>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</si>
  <si>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</si>
  <si>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</si>
  <si>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</si>
  <si>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</si>
  <si>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</si>
  <si>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</si>
  <si>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</si>
  <si>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</si>
  <si>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</si>
  <si>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</si>
  <si>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</si>
  <si>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</si>
  <si>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</si>
  <si>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</si>
  <si>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</si>
  <si>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</si>
  <si>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</si>
  <si>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</si>
  <si>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</si>
  <si>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</si>
  <si>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</si>
  <si>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</si>
  <si>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</si>
  <si>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</si>
  <si>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</si>
  <si>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</si>
  <si>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</si>
  <si>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</si>
  <si>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</si>
  <si>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</si>
  <si>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</si>
  <si>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</si>
  <si>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</si>
  <si>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</si>
  <si>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</si>
  <si>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</si>
  <si>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</si>
  <si>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</si>
  <si>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</si>
  <si>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</si>
  <si>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</si>
  <si>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</si>
  <si>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</si>
  <si>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</si>
  <si>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</si>
  <si>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</si>
  <si>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</si>
  <si>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</si>
  <si>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</si>
  <si>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</si>
  <si>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</si>
  <si>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</si>
  <si>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</si>
  <si>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</si>
  <si>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</si>
  <si>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</si>
  <si>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</si>
  <si>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</si>
  <si>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</si>
  <si>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</si>
  <si>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</si>
  <si>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</si>
  <si>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</si>
  <si>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</si>
  <si>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</si>
  <si>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</si>
  <si>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</si>
  <si>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</si>
  <si>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</si>
  <si>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</si>
  <si>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</si>
  <si>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</si>
  <si>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</si>
  <si>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</si>
  <si>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</si>
  <si>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</si>
  <si>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</si>
  <si>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</si>
  <si>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</si>
  <si>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</si>
  <si>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</si>
  <si>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</si>
  <si>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</si>
  <si>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</si>
  <si>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</si>
  <si>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</si>
  <si>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</si>
  <si>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</si>
  <si>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</si>
  <si>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</si>
  <si>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</si>
  <si>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</si>
  <si>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</si>
  <si>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</si>
  <si>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</si>
  <si>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</si>
  <si>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</si>
  <si>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</si>
  <si>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</si>
  <si>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</si>
  <si>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</si>
  <si>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</si>
  <si>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</si>
  <si>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</si>
  <si>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</si>
  <si>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</si>
  <si>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</si>
  <si>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</si>
  <si>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</si>
  <si>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</si>
  <si>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</si>
  <si>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</si>
  <si>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</si>
  <si>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</si>
  <si>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</si>
  <si>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</si>
  <si>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</si>
  <si>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</si>
  <si>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</si>
  <si>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</si>
  <si>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</si>
  <si>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</si>
  <si>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</si>
  <si>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</si>
  <si>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</si>
  <si>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</si>
  <si>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</si>
  <si>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</si>
  <si>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</si>
  <si>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</si>
  <si>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</si>
  <si>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</si>
  <si>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</si>
  <si>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</si>
  <si>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</si>
  <si>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</si>
  <si>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</si>
  <si>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</si>
  <si>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</si>
  <si>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</si>
  <si>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</si>
  <si>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</si>
  <si>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</si>
  <si>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</si>
  <si>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</si>
  <si>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</si>
  <si>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</si>
  <si>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</si>
  <si>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</si>
  <si>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</si>
  <si>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</si>
  <si>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</si>
  <si>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</si>
  <si>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</si>
  <si>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</si>
  <si>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</si>
  <si>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</si>
  <si>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</si>
  <si>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</si>
  <si>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</si>
  <si>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</si>
  <si>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</si>
  <si>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</si>
  <si>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</si>
  <si>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</si>
  <si>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</si>
  <si>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</si>
  <si>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</si>
  <si>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</si>
  <si>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</si>
  <si>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</si>
  <si>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</si>
  <si>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</si>
  <si>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</si>
  <si>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</si>
  <si>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</si>
  <si>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</si>
  <si>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</si>
  <si>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</si>
  <si>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</si>
  <si>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</si>
  <si>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</si>
  <si>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</si>
  <si>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</si>
  <si>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</si>
  <si>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</si>
  <si>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</si>
  <si>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</si>
  <si>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</si>
  <si>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</si>
  <si>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</si>
  <si>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</si>
  <si>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</si>
  <si>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</si>
  <si>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</si>
  <si>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</si>
  <si>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</si>
  <si>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</si>
  <si>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</si>
  <si>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</si>
  <si>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</si>
  <si>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</si>
  <si>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</si>
  <si>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</si>
  <si>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</si>
  <si>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</si>
  <si>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</si>
  <si>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</si>
  <si>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</si>
  <si>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</si>
  <si>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</si>
  <si>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</si>
  <si>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</si>
  <si>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</si>
  <si>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</si>
  <si>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</si>
  <si>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</si>
  <si>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</si>
  <si>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</si>
  <si>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</si>
  <si>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</si>
  <si>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</si>
  <si>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</si>
  <si>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</si>
  <si>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</si>
  <si>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</si>
  <si>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</si>
  <si>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</si>
  <si>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</si>
  <si>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</si>
  <si>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</si>
  <si>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</si>
  <si>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</si>
  <si>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</si>
  <si>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</si>
  <si>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</si>
  <si>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</si>
  <si>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</si>
  <si>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</si>
  <si>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</si>
  <si>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</si>
  <si>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</si>
  <si>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</si>
  <si>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</si>
  <si>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</si>
  <si>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</si>
  <si>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</si>
  <si>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</si>
  <si>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</si>
  <si>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</si>
  <si>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</si>
  <si>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</si>
  <si>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</si>
  <si>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</si>
  <si>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</si>
  <si>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</si>
  <si>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</si>
  <si>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</si>
  <si>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</si>
  <si>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</si>
  <si>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</si>
  <si>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</si>
  <si>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</si>
  <si>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</si>
  <si>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</si>
  <si>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</si>
  <si>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</si>
  <si>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</si>
  <si>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</si>
  <si>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</si>
  <si>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</si>
  <si>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</si>
  <si>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</si>
  <si>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</si>
  <si>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</si>
  <si>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</si>
  <si>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</si>
  <si>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</si>
  <si>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</si>
  <si>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</si>
  <si>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</si>
  <si>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</si>
  <si>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</si>
  <si>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</si>
  <si>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</si>
  <si>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</si>
  <si>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</si>
  <si>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</si>
  <si>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</si>
  <si>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</si>
  <si>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</si>
  <si>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</si>
  <si>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</si>
  <si>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</si>
  <si>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</si>
  <si>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</si>
  <si>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</si>
  <si>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</si>
  <si>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</si>
  <si>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</si>
  <si>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</si>
  <si>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</si>
  <si>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</si>
  <si>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</si>
  <si>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</si>
  <si>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</si>
  <si>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</si>
  <si>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</si>
  <si>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</si>
  <si>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</si>
  <si>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</si>
  <si>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</si>
  <si>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</si>
  <si>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</si>
  <si>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</si>
  <si>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</si>
  <si>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</si>
  <si>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</si>
  <si>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</si>
  <si>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</si>
  <si>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</si>
  <si>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</si>
  <si>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</si>
  <si>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</si>
  <si>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</si>
  <si>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</si>
  <si>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</si>
  <si>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</si>
  <si>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</si>
  <si>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</si>
  <si>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</si>
  <si>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</si>
  <si>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</si>
  <si>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</si>
  <si>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</si>
  <si>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</si>
  <si>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</si>
  <si>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</si>
  <si>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</si>
  <si>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</si>
  <si>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</si>
  <si>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</si>
  <si>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</si>
  <si>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</si>
  <si>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</si>
  <si>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</si>
  <si>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</si>
  <si>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</si>
  <si>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</si>
  <si>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</si>
  <si>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</si>
  <si>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</si>
  <si>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</si>
  <si>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</si>
  <si>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</si>
  <si>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</si>
  <si>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</si>
  <si>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</si>
  <si>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</si>
  <si>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</si>
  <si>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</si>
  <si>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</si>
  <si>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</si>
  <si>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</si>
  <si>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</si>
  <si>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</si>
  <si>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</si>
  <si>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</si>
  <si>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</si>
  <si>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</si>
  <si>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</si>
  <si>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</si>
  <si>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</si>
  <si>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</si>
  <si>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</si>
  <si>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</si>
  <si>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</si>
  <si>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</si>
  <si>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</si>
  <si>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</si>
  <si>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</si>
  <si>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</si>
  <si>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</si>
  <si>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</si>
  <si>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</si>
  <si>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</si>
  <si>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</si>
  <si>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</si>
  <si>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</si>
  <si>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</si>
  <si>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</si>
  <si>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</si>
  <si>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</si>
  <si>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</si>
  <si>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</si>
  <si>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</si>
  <si>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</si>
  <si>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</si>
  <si>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</si>
  <si>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</si>
  <si>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</si>
  <si>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</si>
  <si>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</si>
  <si>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</si>
  <si>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</si>
  <si>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</si>
  <si>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</si>
  <si>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</si>
  <si>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</si>
  <si>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</si>
  <si>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</si>
  <si>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</si>
  <si>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</si>
  <si>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</si>
  <si>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</si>
  <si>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</si>
  <si>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</si>
  <si>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</si>
  <si>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</si>
  <si>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</si>
  <si>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</si>
  <si>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</si>
  <si>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</si>
  <si>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</si>
  <si>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</si>
  <si>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</si>
  <si>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</si>
  <si>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</si>
  <si>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</si>
  <si>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</si>
  <si>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</si>
  <si>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</si>
  <si>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</si>
  <si>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</si>
  <si>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</si>
  <si>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</si>
  <si>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</si>
  <si>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</si>
  <si>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</si>
  <si>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</si>
  <si>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</si>
  <si>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</si>
  <si>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</si>
  <si>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</si>
  <si>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</si>
  <si>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</si>
  <si>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</si>
  <si>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</si>
  <si>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</si>
  <si>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</si>
  <si>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</si>
  <si>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</si>
  <si>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</si>
  <si>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</si>
  <si>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</si>
  <si>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</si>
  <si>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</si>
  <si>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</si>
  <si>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</si>
  <si>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</si>
  <si>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</si>
  <si>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</si>
  <si>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</si>
  <si>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</si>
  <si>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</si>
  <si>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</si>
  <si>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</si>
  <si>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</si>
  <si>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</si>
  <si>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</si>
  <si>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</si>
  <si>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</si>
  <si>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</si>
  <si>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</si>
  <si>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</si>
  <si>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</si>
  <si>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</si>
  <si>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</si>
  <si>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</si>
  <si>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</si>
  <si>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</si>
  <si>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</si>
  <si>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</si>
  <si>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</si>
  <si>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</si>
  <si>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</si>
  <si>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</si>
  <si>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</si>
  <si>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</si>
  <si>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</si>
  <si>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</si>
  <si>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</si>
  <si>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</si>
  <si>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</si>
  <si>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</si>
  <si>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</si>
  <si>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</si>
  <si>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</si>
  <si>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</si>
  <si>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</si>
  <si>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</si>
  <si>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</si>
  <si>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</si>
  <si>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</si>
  <si>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</si>
  <si>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</si>
  <si>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</si>
  <si>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</si>
  <si>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</si>
  <si>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</si>
  <si>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</si>
  <si>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</si>
  <si>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</si>
  <si>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</si>
  <si>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</si>
  <si>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</si>
  <si>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</si>
  <si>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</si>
  <si>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</si>
  <si>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</si>
  <si>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</si>
  <si>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</si>
  <si>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</si>
  <si>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</si>
  <si>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</si>
  <si>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</si>
  <si>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</si>
  <si>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</si>
  <si>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</si>
  <si>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</si>
  <si>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</si>
  <si>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</si>
  <si>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</si>
  <si>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</si>
  <si>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</si>
  <si>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</si>
  <si>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</si>
  <si>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</si>
  <si>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</si>
  <si>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</si>
  <si>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</si>
  <si>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</si>
  <si>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</si>
  <si>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</si>
  <si>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</si>
  <si>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</si>
  <si>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</si>
  <si>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</si>
  <si>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</si>
  <si>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</si>
  <si>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</si>
  <si>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</si>
  <si>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</si>
  <si>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</si>
  <si>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</si>
  <si>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</si>
  <si>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</si>
  <si>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</si>
  <si>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</si>
  <si>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</si>
  <si>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</si>
  <si>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</si>
  <si>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</si>
  <si>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</si>
  <si>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</si>
  <si>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</si>
  <si>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</si>
  <si>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</si>
  <si>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</si>
  <si>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</si>
  <si>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</si>
  <si>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</si>
  <si>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</si>
  <si>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</si>
  <si>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</si>
  <si>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</si>
  <si>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</si>
  <si>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</si>
  <si>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</si>
  <si>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</si>
  <si>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</si>
  <si>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</si>
  <si>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</si>
  <si>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</si>
  <si>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</si>
  <si>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</si>
  <si>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</si>
  <si>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</si>
  <si>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</si>
  <si>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</si>
  <si>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</si>
  <si>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</si>
  <si>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</si>
  <si>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</si>
  <si>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</si>
  <si>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</si>
  <si>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</si>
  <si>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</si>
  <si>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</si>
  <si>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</si>
  <si>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</si>
  <si>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</si>
  <si>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</si>
  <si>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</si>
  <si>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</si>
  <si>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</si>
  <si>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</si>
  <si>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</si>
  <si>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</si>
  <si>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</si>
  <si>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</si>
  <si>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</si>
  <si>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</si>
  <si>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</si>
  <si>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</si>
  <si>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</si>
  <si>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</si>
  <si>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</si>
  <si>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</si>
  <si>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</si>
  <si>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</si>
  <si>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</si>
  <si>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</si>
  <si>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</si>
  <si>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</si>
  <si>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</si>
  <si>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</si>
  <si>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</si>
  <si>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</si>
  <si>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</si>
  <si>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</si>
  <si>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</si>
  <si>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</si>
  <si>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</si>
  <si>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</si>
  <si>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</si>
  <si>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</si>
  <si>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</si>
  <si>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</si>
  <si>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</si>
  <si>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</si>
  <si>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</si>
  <si>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</si>
  <si>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</si>
  <si>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</si>
  <si>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</si>
  <si>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</si>
  <si>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</si>
  <si>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</si>
  <si>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</si>
  <si>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</si>
  <si>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</si>
  <si>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</si>
  <si>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</si>
  <si>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</si>
  <si>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</si>
  <si>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</si>
  <si>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</si>
  <si>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</si>
  <si>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</si>
  <si>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</si>
  <si>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</si>
  <si>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</si>
  <si>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</si>
  <si>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</si>
  <si>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</si>
  <si>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</si>
  <si>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</si>
  <si>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</si>
  <si>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</si>
  <si>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</si>
  <si>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</si>
  <si>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</si>
  <si>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</si>
  <si>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</si>
  <si>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</si>
  <si>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</si>
  <si>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</si>
  <si>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</si>
  <si>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</si>
  <si>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</si>
  <si>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</si>
  <si>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</si>
  <si>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</si>
  <si>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</si>
  <si>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</si>
  <si>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</si>
  <si>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</si>
  <si>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</si>
  <si>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</si>
  <si>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</si>
  <si>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</si>
  <si>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</si>
  <si>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</si>
  <si>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</si>
  <si>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</si>
  <si>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</si>
  <si>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</si>
  <si>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</si>
  <si>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</si>
  <si>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</si>
  <si>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</si>
  <si>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</si>
  <si>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</si>
  <si>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</si>
  <si>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</si>
  <si>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</si>
  <si>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</si>
  <si>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</si>
  <si>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</si>
  <si>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</si>
  <si>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</si>
  <si>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</si>
  <si>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</si>
  <si>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</si>
  <si>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</si>
  <si>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</si>
  <si>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</si>
  <si>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</si>
  <si>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</si>
  <si>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</si>
  <si>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</si>
  <si>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</si>
  <si>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</si>
  <si>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</si>
  <si>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</si>
  <si>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</si>
  <si>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</si>
  <si>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</si>
  <si>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</si>
  <si>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</si>
  <si>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</si>
  <si>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</si>
  <si>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</si>
  <si>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</si>
  <si>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</si>
  <si>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</si>
  <si>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</si>
  <si>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</si>
  <si>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</si>
  <si>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</si>
  <si>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</si>
  <si>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</si>
  <si>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</si>
  <si>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</si>
  <si>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</si>
  <si>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</si>
  <si>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</si>
  <si>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</si>
  <si>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</si>
  <si>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</si>
  <si>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</si>
  <si>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</si>
  <si>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</si>
  <si>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</si>
  <si>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</si>
  <si>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</si>
  <si>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</si>
  <si>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</si>
  <si>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</si>
  <si>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</si>
  <si>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</si>
  <si>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</si>
  <si>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</si>
  <si>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</si>
  <si>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</si>
  <si>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</si>
  <si>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</si>
  <si>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</si>
  <si>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</si>
  <si>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</si>
  <si>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</si>
  <si>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</si>
  <si>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</si>
  <si>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</si>
  <si>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</si>
  <si>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</si>
  <si>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</si>
  <si>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</si>
  <si>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</si>
  <si>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</si>
  <si>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</si>
  <si>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</si>
  <si>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</si>
  <si>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</si>
  <si>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</si>
  <si>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</si>
  <si>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</si>
  <si>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</si>
  <si>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</si>
  <si>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</si>
  <si>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</si>
  <si>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</si>
  <si>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</si>
  <si>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</si>
  <si>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</si>
  <si>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</si>
  <si>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</si>
  <si>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</si>
  <si>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</si>
  <si>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</si>
  <si>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</si>
  <si>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</si>
  <si>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</si>
  <si>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</si>
  <si>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</si>
  <si>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</si>
  <si>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</si>
  <si>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</si>
  <si>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</si>
  <si>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</si>
  <si>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</si>
  <si>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</si>
  <si>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</si>
  <si>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</si>
  <si>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</si>
  <si>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</si>
  <si>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</si>
  <si>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</si>
  <si>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</si>
  <si>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</si>
  <si>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</si>
  <si>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</si>
  <si>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</si>
  <si>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</si>
  <si>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</si>
  <si>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</si>
  <si>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</si>
  <si>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</si>
  <si>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</si>
  <si>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</si>
  <si>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</si>
  <si>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</si>
  <si>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</si>
  <si>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</si>
  <si>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</si>
  <si>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</si>
  <si>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</si>
  <si>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</si>
  <si>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</si>
  <si>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</si>
  <si>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</si>
  <si>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</si>
  <si>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</si>
  <si>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</si>
  <si>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</si>
  <si>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</si>
  <si>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</si>
  <si>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</si>
  <si>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</si>
  <si>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</si>
  <si>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</si>
  <si>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</si>
  <si>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</si>
  <si>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</si>
  <si>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</si>
  <si>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</si>
  <si>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</si>
  <si>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</si>
  <si>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</si>
  <si>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</si>
  <si>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</si>
  <si>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</si>
  <si>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</si>
  <si>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</si>
  <si>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</si>
  <si>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</si>
  <si>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</si>
  <si>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</si>
  <si>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</si>
  <si>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</si>
  <si>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</si>
  <si>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</si>
  <si>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</si>
  <si>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</si>
  <si>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</si>
  <si>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</si>
  <si>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</si>
  <si>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</si>
  <si>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</si>
  <si>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</si>
  <si>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</si>
  <si>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</si>
  <si>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</si>
  <si>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</si>
  <si>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</si>
  <si>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</si>
  <si>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</si>
  <si>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</si>
  <si>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</si>
  <si>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</si>
  <si>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</si>
  <si>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</si>
  <si>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</si>
  <si>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</si>
  <si>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</si>
  <si>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</si>
  <si>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</si>
  <si>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</si>
  <si>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</si>
  <si>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</si>
  <si>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</si>
  <si>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</si>
  <si>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</si>
  <si>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</si>
  <si>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</si>
  <si>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</si>
  <si>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</si>
  <si>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</si>
  <si>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</si>
  <si>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</si>
  <si>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</si>
  <si>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</si>
  <si>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</si>
  <si>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</si>
  <si>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</si>
  <si>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</si>
  <si>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</si>
  <si>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</si>
  <si>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</si>
  <si>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</si>
  <si>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</si>
  <si>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</si>
  <si>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</si>
  <si>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</si>
  <si>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</si>
  <si>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</si>
  <si>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</si>
  <si>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</si>
  <si>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</si>
  <si>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</si>
  <si>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</si>
  <si>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</si>
  <si>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</si>
  <si>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</si>
  <si>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</si>
  <si>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</si>
  <si>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</si>
  <si>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</si>
  <si>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</si>
  <si>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</si>
  <si>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</si>
  <si>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</si>
  <si>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</si>
  <si>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</si>
  <si>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</si>
  <si>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</si>
  <si>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</si>
  <si>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</si>
  <si>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</si>
  <si>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</si>
  <si>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</si>
  <si>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</si>
  <si>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</si>
  <si>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</si>
  <si>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</si>
  <si>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</si>
  <si>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</si>
  <si>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</si>
  <si>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</si>
  <si>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</si>
  <si>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</si>
  <si>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</si>
  <si>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</si>
  <si>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</si>
  <si>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</si>
  <si>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</si>
  <si>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</si>
  <si>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</si>
  <si>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</si>
  <si>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</si>
  <si>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</si>
  <si>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</si>
  <si>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</si>
  <si>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</si>
  <si>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</si>
  <si>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</si>
  <si>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</si>
  <si>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</si>
  <si>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</si>
  <si>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</si>
  <si>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</si>
  <si>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</si>
  <si>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</si>
  <si>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</si>
  <si>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</si>
  <si>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</si>
  <si>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</si>
  <si>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</si>
  <si>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</si>
  <si>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</si>
  <si>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</si>
  <si>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</si>
  <si>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</si>
  <si>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</si>
  <si>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</si>
  <si>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</si>
  <si>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</si>
  <si>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</si>
  <si>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</si>
  <si>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</si>
  <si>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</si>
  <si>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</si>
  <si>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</si>
  <si>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</si>
  <si>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</si>
  <si>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</si>
  <si>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</si>
  <si>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</si>
  <si>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</si>
  <si>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</si>
  <si>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</si>
  <si>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</si>
  <si>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</si>
  <si>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</si>
  <si>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</si>
  <si>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</si>
  <si>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</si>
  <si>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</si>
  <si>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</si>
  <si>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</si>
  <si>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</si>
  <si>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</si>
  <si>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</si>
  <si>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</si>
  <si>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</si>
  <si>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</si>
  <si>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</si>
  <si>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</si>
  <si>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</si>
  <si>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</si>
  <si>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</si>
  <si>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</si>
  <si>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</si>
  <si>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</si>
  <si>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</si>
  <si>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</si>
  <si>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</si>
  <si>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</si>
  <si>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</si>
  <si>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</si>
  <si>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</si>
  <si>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</si>
  <si>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</si>
  <si>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</si>
  <si>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</si>
  <si>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</si>
  <si>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</si>
  <si>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</si>
  <si>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</si>
  <si>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</si>
  <si>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</si>
  <si>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</si>
  <si>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</si>
  <si>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</si>
  <si>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</si>
  <si>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</si>
  <si>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</si>
  <si>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</si>
  <si>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</si>
  <si>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</si>
  <si>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</si>
  <si>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</si>
  <si>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</si>
  <si>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</si>
  <si>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</si>
  <si>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</si>
  <si>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</si>
  <si>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</si>
  <si>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</si>
  <si>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</si>
  <si>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</si>
  <si>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</si>
  <si>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</si>
  <si>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</si>
  <si>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</si>
  <si>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</si>
  <si>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</si>
  <si>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</si>
  <si>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</si>
  <si>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</si>
  <si>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</si>
  <si>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</si>
  <si>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</si>
  <si>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</si>
  <si>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</si>
  <si>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</si>
  <si>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</si>
  <si>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</si>
  <si>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</si>
  <si>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</si>
  <si>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</si>
  <si>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</si>
  <si>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</si>
  <si>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</si>
  <si>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</si>
  <si>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</si>
  <si>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</si>
  <si>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</si>
  <si>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</si>
  <si>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</si>
  <si>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</si>
  <si>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</si>
  <si>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</si>
  <si>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</si>
  <si>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</si>
  <si>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</si>
  <si>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</si>
  <si>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</si>
  <si>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</si>
  <si>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</si>
  <si>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</si>
  <si>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</si>
  <si>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</si>
  <si>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</si>
  <si>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</si>
  <si>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</si>
  <si>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</si>
  <si>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</si>
  <si>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</si>
  <si>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</si>
  <si>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</si>
  <si>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</si>
  <si>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</si>
  <si>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</si>
  <si>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</si>
  <si>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</si>
  <si>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</si>
  <si>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</si>
  <si>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</si>
  <si>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</si>
  <si>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</si>
  <si>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</si>
  <si>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</si>
  <si>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</si>
  <si>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</si>
  <si>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</si>
  <si>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</si>
  <si>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</si>
  <si>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</si>
  <si>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</si>
  <si>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</si>
  <si>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</si>
  <si>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</si>
  <si>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</si>
  <si>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</si>
  <si>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</si>
  <si>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</si>
  <si>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</si>
  <si>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</si>
  <si>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</si>
  <si>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</si>
  <si>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</si>
  <si>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</si>
  <si>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</si>
  <si>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</si>
  <si>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</si>
  <si>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</si>
  <si>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</si>
  <si>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</si>
  <si>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</si>
  <si>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</si>
  <si>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</si>
  <si>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</si>
  <si>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</si>
  <si>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</si>
  <si>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</si>
  <si>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</si>
  <si>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</si>
  <si>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</si>
  <si>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</si>
  <si>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</si>
  <si>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</si>
  <si>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</si>
  <si>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</si>
  <si>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</si>
  <si>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</si>
  <si>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</si>
  <si>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</si>
  <si>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</si>
  <si>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</si>
  <si>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</si>
  <si>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</si>
  <si>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</si>
  <si>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</si>
  <si>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</si>
  <si>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</si>
  <si>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</si>
  <si>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</si>
  <si>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</si>
  <si>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</si>
  <si>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</si>
  <si>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</si>
  <si>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</si>
  <si>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</si>
  <si>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</si>
  <si>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</si>
  <si>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</si>
  <si>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</si>
  <si>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</si>
  <si>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</si>
  <si>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</si>
  <si>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</si>
  <si>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</si>
  <si>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</si>
  <si>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</si>
  <si>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</si>
  <si>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</si>
  <si>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</si>
  <si>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</si>
  <si>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</si>
  <si>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</si>
  <si>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</si>
  <si>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</si>
  <si>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</si>
  <si>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</si>
  <si>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</si>
  <si>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</si>
  <si>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</si>
  <si>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</si>
  <si>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</si>
  <si>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</si>
  <si>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</si>
  <si>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</si>
  <si>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</si>
  <si>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</si>
  <si>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</si>
  <si>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</si>
  <si>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</si>
  <si>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</si>
  <si>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</si>
  <si>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</si>
  <si>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</si>
  <si>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</si>
  <si>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</si>
  <si>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</si>
  <si>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</si>
  <si>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</si>
  <si>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</si>
  <si>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</si>
  <si>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</si>
  <si>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</si>
  <si>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</si>
  <si>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</si>
  <si>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</si>
  <si>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</si>
  <si>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</si>
  <si>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</si>
  <si>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</si>
  <si>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</si>
  <si>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</si>
  <si>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</si>
  <si>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</si>
  <si>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</si>
  <si>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</si>
  <si>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</si>
  <si>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</si>
  <si>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</si>
  <si>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</si>
  <si>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</si>
  <si>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</si>
  <si>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</si>
  <si>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</si>
  <si>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</si>
  <si>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</si>
  <si>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</si>
  <si>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</si>
  <si>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</si>
  <si>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</si>
  <si>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</si>
  <si>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</si>
  <si>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</si>
  <si>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</si>
  <si>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</si>
  <si>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</si>
  <si>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</si>
  <si>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</si>
  <si>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</si>
  <si>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</si>
  <si>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</si>
  <si>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</si>
  <si>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</si>
  <si>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</si>
  <si>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</si>
  <si>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</si>
  <si>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</si>
  <si>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</si>
  <si>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</si>
  <si>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</si>
  <si>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</si>
  <si>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</si>
  <si>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</si>
  <si>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</si>
  <si>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</si>
  <si>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</si>
  <si>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</si>
  <si>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</si>
  <si>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</si>
  <si>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</si>
  <si>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</si>
  <si>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</si>
  <si>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</si>
  <si>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</si>
  <si>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</si>
  <si>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</si>
  <si>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</si>
  <si>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</si>
  <si>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</si>
  <si>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</si>
  <si>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</si>
  <si>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</si>
  <si>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</si>
  <si>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</si>
  <si>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</si>
  <si>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</si>
  <si>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</si>
  <si>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</si>
  <si>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</si>
  <si>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</si>
  <si>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</si>
  <si>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</si>
  <si>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</si>
  <si>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</si>
  <si>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</si>
  <si>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</si>
  <si>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</si>
  <si>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</si>
  <si>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</si>
  <si>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</si>
  <si>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</si>
  <si>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</si>
  <si>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</si>
  <si>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</si>
  <si>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</si>
  <si>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</si>
  <si>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</si>
  <si>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</si>
  <si>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</si>
  <si>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</si>
  <si>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</si>
  <si>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</si>
  <si>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</si>
  <si>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</si>
  <si>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</si>
  <si>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</si>
  <si>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</si>
  <si>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</si>
  <si>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</si>
  <si>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</si>
  <si>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</si>
  <si>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</si>
  <si>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</si>
  <si>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</si>
  <si>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</si>
  <si>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</si>
  <si>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</si>
  <si>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</si>
  <si>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</si>
  <si>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</si>
  <si>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</si>
  <si>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</si>
  <si>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</si>
  <si>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</si>
  <si>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</si>
  <si>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</si>
  <si>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</si>
  <si>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</si>
  <si>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</si>
  <si>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</si>
  <si>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</si>
  <si>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</si>
  <si>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</si>
  <si>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</si>
  <si>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</si>
  <si>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</si>
  <si>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</si>
  <si>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</si>
  <si>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</si>
  <si>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</si>
  <si>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</si>
  <si>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</si>
  <si>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</si>
  <si>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</si>
  <si>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</si>
  <si>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</si>
  <si>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</si>
  <si>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</si>
  <si>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</si>
  <si>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</si>
  <si>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</si>
  <si>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</si>
  <si>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</si>
  <si>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</si>
  <si>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</si>
  <si>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</si>
  <si>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</si>
  <si>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</si>
  <si>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</si>
  <si>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</si>
  <si>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</si>
  <si>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</si>
  <si>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</si>
  <si>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</si>
  <si>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</si>
  <si>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</si>
  <si>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</si>
  <si>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</si>
  <si>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</si>
  <si>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</si>
  <si>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</si>
  <si>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</si>
  <si>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</si>
  <si>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</si>
  <si>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</si>
  <si>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</si>
  <si>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</si>
  <si>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</si>
  <si>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</si>
  <si>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</si>
  <si>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</si>
  <si>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</si>
  <si>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</si>
  <si>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</si>
  <si>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</si>
  <si>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</si>
  <si>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</si>
  <si>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</si>
  <si>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</si>
  <si>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</si>
  <si>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</si>
  <si>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</si>
  <si>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</si>
  <si>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</si>
  <si>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</si>
  <si>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</si>
  <si>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</si>
  <si>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</si>
  <si>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</si>
  <si>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</si>
  <si>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</si>
  <si>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</si>
  <si>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</si>
  <si>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</si>
  <si>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</si>
  <si>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</si>
  <si>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</si>
  <si>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</si>
  <si>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</si>
  <si>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</si>
  <si>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</si>
  <si>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</si>
  <si>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</si>
  <si>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</si>
  <si>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</si>
  <si>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</si>
  <si>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</si>
  <si>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</si>
  <si>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</si>
  <si>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</si>
  <si>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</si>
  <si>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</si>
  <si>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</si>
  <si>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</si>
  <si>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</si>
  <si>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</si>
  <si>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</si>
  <si>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</si>
  <si>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</si>
  <si>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</si>
  <si>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</si>
  <si>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</si>
  <si>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</si>
  <si>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</si>
  <si>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</si>
  <si>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</si>
  <si>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</si>
  <si>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</si>
  <si>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</si>
  <si>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</si>
  <si>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</si>
  <si>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</si>
  <si>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</si>
  <si>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</si>
  <si>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</si>
  <si>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</si>
  <si>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</si>
  <si>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</si>
  <si>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</si>
  <si>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</si>
  <si>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</si>
  <si>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</si>
  <si>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</si>
  <si>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</si>
  <si>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</si>
  <si>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</si>
  <si>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</si>
  <si>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</si>
  <si>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</si>
  <si>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</si>
  <si>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</si>
  <si>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</si>
  <si>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</si>
  <si>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</si>
  <si>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</si>
  <si>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</si>
  <si>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</si>
  <si>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</si>
  <si>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</si>
  <si>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</si>
  <si>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</si>
  <si>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</si>
  <si>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</si>
  <si>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</si>
  <si>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</si>
  <si>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</si>
  <si>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</si>
  <si>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</si>
  <si>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</si>
  <si>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</si>
  <si>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</si>
  <si>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</si>
  <si>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</si>
  <si>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</si>
  <si>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</si>
  <si>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</si>
  <si>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</si>
  <si>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</si>
  <si>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</si>
  <si>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</si>
  <si>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</si>
  <si>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</si>
  <si>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</si>
  <si>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</si>
  <si>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</si>
  <si>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</si>
  <si>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</si>
  <si>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</si>
  <si>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</si>
  <si>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</si>
  <si>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</si>
  <si>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</si>
  <si>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</si>
  <si>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</si>
  <si>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</si>
  <si>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</si>
  <si>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</si>
  <si>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</si>
  <si>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</si>
  <si>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</si>
  <si>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</si>
  <si>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</si>
  <si>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</si>
  <si>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</si>
  <si>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</si>
  <si>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</si>
  <si>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</si>
  <si>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</si>
  <si>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</si>
  <si>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</si>
  <si>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</si>
  <si>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</si>
  <si>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</si>
  <si>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</si>
  <si>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</si>
  <si>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</si>
  <si>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</si>
  <si>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</si>
  <si>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</si>
  <si>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</si>
  <si>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</si>
  <si>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</si>
  <si>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</si>
  <si>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</si>
  <si>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</si>
  <si>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</si>
  <si>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</si>
  <si>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</si>
  <si>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</si>
  <si>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</si>
  <si>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</si>
  <si>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</si>
  <si>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</si>
  <si>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</si>
  <si>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</si>
  <si>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</si>
  <si>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</si>
  <si>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</si>
  <si>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</si>
  <si>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</si>
  <si>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</si>
  <si>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</si>
  <si>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</si>
  <si>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</si>
  <si>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</si>
  <si>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</si>
  <si>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</si>
  <si>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</si>
  <si>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</si>
  <si>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</si>
  <si>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</si>
  <si>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</si>
  <si>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</si>
  <si>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</si>
  <si>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</si>
  <si>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</si>
  <si>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</si>
  <si>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</si>
  <si>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</si>
  <si>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</si>
  <si>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</si>
  <si>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</si>
  <si>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</si>
  <si>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</si>
  <si>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</si>
  <si>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</si>
  <si>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</si>
  <si>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</si>
  <si>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</si>
  <si>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</si>
  <si>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</si>
  <si>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</si>
  <si>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</si>
  <si>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</si>
  <si>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</si>
  <si>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</si>
  <si>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</si>
  <si>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</si>
  <si>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</si>
  <si>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</si>
  <si>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</si>
  <si>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</si>
  <si>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</si>
  <si>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</si>
  <si>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</si>
  <si>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</si>
  <si>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</si>
  <si>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</si>
  <si>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</si>
  <si>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</si>
  <si>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</si>
  <si>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</si>
  <si>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</si>
  <si>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</si>
  <si>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</si>
  <si>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</si>
  <si>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</si>
  <si>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</si>
  <si>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</si>
  <si>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</si>
  <si>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</si>
  <si>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</si>
  <si>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</si>
  <si>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</si>
  <si>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</si>
  <si>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</si>
  <si>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</si>
  <si>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</si>
  <si>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</si>
  <si>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</si>
  <si>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</si>
  <si>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</si>
  <si>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</si>
  <si>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</si>
  <si>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</si>
  <si>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</si>
  <si>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</si>
  <si>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</si>
  <si>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</si>
  <si>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</si>
  <si>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</si>
  <si>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</si>
  <si>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</si>
  <si>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</si>
  <si>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</si>
  <si>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</si>
  <si>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</si>
  <si>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</si>
  <si>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</si>
  <si>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</si>
  <si>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</si>
  <si>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</si>
  <si>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</si>
  <si>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</si>
  <si>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</si>
  <si>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</si>
  <si>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</si>
  <si>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</si>
  <si>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</si>
  <si>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</si>
  <si>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</si>
  <si>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</si>
  <si>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</si>
  <si>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</si>
  <si>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</si>
  <si>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</si>
  <si>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</si>
  <si>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</si>
  <si>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</si>
  <si>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</si>
  <si>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</si>
  <si>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</si>
  <si>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</si>
  <si>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</si>
  <si>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</si>
  <si>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</si>
  <si>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</si>
  <si>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</si>
  <si>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</si>
  <si>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</si>
  <si>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</si>
  <si>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</si>
  <si>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</si>
  <si>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</si>
  <si>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</si>
  <si>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</si>
  <si>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</si>
  <si>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</si>
  <si>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</si>
  <si>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</si>
  <si>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</si>
  <si>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</si>
  <si>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</si>
  <si>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</si>
  <si>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</si>
  <si>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</si>
  <si>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</si>
  <si>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</si>
  <si>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</si>
  <si>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</si>
  <si>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</si>
  <si>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</si>
  <si>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</si>
  <si>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</si>
  <si>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</si>
  <si>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</si>
  <si>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</si>
  <si>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</si>
  <si>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</si>
  <si>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</si>
  <si>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</si>
  <si>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</si>
  <si>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</si>
  <si>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</si>
  <si>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</si>
  <si>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</si>
  <si>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</si>
  <si>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</si>
  <si>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</si>
  <si>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</si>
  <si>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</si>
  <si>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</si>
  <si>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</si>
  <si>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</si>
  <si>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</si>
  <si>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</si>
  <si>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</si>
  <si>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</si>
  <si>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</si>
  <si>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</si>
  <si>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</si>
  <si>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</si>
  <si>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</si>
  <si>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</si>
  <si>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</si>
  <si>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</si>
  <si>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</si>
  <si>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</si>
  <si>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</si>
  <si>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</si>
  <si>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</si>
  <si>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</si>
  <si>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</si>
  <si>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</si>
  <si>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</si>
  <si>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</si>
  <si>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</si>
  <si>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</si>
  <si>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</si>
  <si>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</si>
  <si>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</si>
  <si>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</si>
  <si>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</si>
  <si>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</si>
  <si>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</si>
  <si>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</si>
  <si>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</si>
  <si>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</si>
  <si>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</si>
  <si>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</si>
  <si>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</si>
  <si>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</si>
  <si>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</si>
  <si>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</si>
  <si>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</si>
  <si>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</si>
  <si>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</si>
  <si>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</si>
  <si>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</si>
  <si>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</si>
  <si>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</si>
  <si>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</si>
  <si>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</si>
  <si>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</si>
  <si>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</si>
  <si>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</si>
  <si>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</si>
  <si>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</si>
  <si>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</si>
  <si>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</si>
  <si>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</si>
  <si>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</si>
  <si>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</si>
  <si>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</si>
  <si>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</si>
  <si>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</si>
  <si>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</si>
  <si>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</si>
  <si>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</si>
  <si>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</si>
  <si>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</si>
  <si>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</si>
  <si>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</si>
  <si>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</si>
  <si>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</si>
  <si>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</si>
  <si>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</si>
  <si>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</si>
  <si>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</si>
  <si>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</si>
  <si>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</si>
  <si>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</si>
  <si>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</si>
  <si>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</si>
  <si>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</si>
  <si>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</si>
  <si>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</si>
  <si>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</si>
  <si>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</si>
  <si>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</si>
  <si>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</si>
  <si>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</si>
  <si>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</si>
  <si>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</si>
  <si>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</si>
  <si>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</si>
  <si>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</si>
  <si>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</si>
  <si>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</si>
  <si>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</si>
  <si>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</si>
  <si>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</si>
  <si>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</si>
  <si>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</si>
  <si>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</si>
  <si>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</si>
  <si>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</si>
  <si>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</si>
  <si>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</si>
  <si>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</si>
  <si>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</si>
  <si>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</si>
  <si>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</si>
  <si>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</si>
  <si>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</si>
  <si>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</si>
  <si>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</si>
  <si>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</si>
  <si>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</si>
  <si>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</si>
  <si>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</si>
  <si>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</si>
  <si>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</si>
  <si>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</si>
  <si>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</si>
  <si>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</si>
  <si>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</si>
  <si>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</si>
  <si>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</si>
  <si>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</si>
  <si>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</si>
  <si>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</si>
  <si>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</si>
  <si>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</si>
  <si>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</si>
  <si>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</si>
  <si>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</si>
  <si>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</si>
  <si>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</si>
  <si>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</si>
  <si>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</si>
  <si>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</si>
  <si>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</si>
  <si>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</si>
  <si>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</si>
  <si>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</si>
  <si>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</si>
  <si>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</si>
  <si>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</si>
  <si>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</si>
  <si>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</si>
  <si>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</si>
  <si>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</si>
  <si>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</si>
  <si>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</si>
  <si>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</si>
  <si>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</si>
  <si>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</si>
  <si>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</si>
  <si>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</si>
  <si>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</si>
  <si>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</si>
  <si>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</si>
  <si>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</si>
  <si>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</si>
  <si>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</si>
  <si>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</si>
  <si>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</si>
  <si>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</si>
  <si>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</si>
  <si>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</si>
  <si>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</si>
  <si>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</si>
  <si>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</si>
  <si>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</si>
  <si>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</si>
  <si>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</si>
  <si>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</si>
  <si>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</si>
  <si>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</si>
  <si>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</si>
  <si>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</si>
  <si>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</si>
  <si>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</si>
  <si>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</si>
  <si>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</si>
  <si>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</si>
  <si>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</si>
  <si>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</si>
  <si>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</si>
  <si>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</si>
  <si>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</si>
  <si>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</si>
  <si>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</si>
  <si>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</si>
  <si>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</si>
  <si>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</si>
  <si>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</si>
  <si>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</si>
  <si>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</si>
  <si>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</si>
  <si>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</si>
  <si>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</si>
  <si>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</si>
  <si>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</si>
  <si>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</si>
  <si>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</si>
  <si>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</si>
  <si>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</si>
  <si>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</si>
  <si>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</si>
  <si>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</si>
  <si>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</si>
  <si>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</si>
  <si>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</si>
  <si>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</si>
  <si>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</si>
  <si>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</si>
  <si>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</si>
  <si>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</si>
  <si>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</si>
  <si>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</si>
  <si>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</si>
  <si>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</si>
  <si>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</si>
  <si>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</si>
  <si>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</si>
  <si>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</si>
  <si>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</si>
  <si>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</si>
  <si>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</si>
  <si>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</si>
  <si>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</si>
  <si>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</si>
  <si>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</si>
  <si>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</si>
  <si>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</si>
  <si>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</si>
  <si>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</si>
  <si>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</si>
  <si>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</si>
  <si>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</si>
  <si>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</si>
  <si>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</si>
  <si>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</si>
  <si>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</si>
  <si>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</si>
  <si>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</si>
  <si>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</si>
  <si>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</si>
  <si>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</si>
  <si>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</si>
  <si>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</si>
  <si>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</si>
  <si>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</si>
  <si>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</si>
  <si>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</si>
  <si>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</si>
  <si>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</si>
  <si>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</si>
  <si>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</si>
  <si>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</si>
  <si>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</si>
  <si>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</si>
  <si>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</si>
  <si>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</si>
  <si>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</si>
  <si>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</si>
  <si>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</si>
  <si>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</si>
  <si>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</si>
  <si>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</si>
  <si>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</si>
  <si>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</si>
  <si>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</si>
  <si>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</si>
  <si>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</si>
  <si>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</si>
  <si>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</si>
  <si>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</si>
  <si>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</si>
  <si>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</si>
  <si>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</si>
  <si>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</si>
  <si>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</si>
  <si>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</si>
  <si>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</si>
  <si>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</si>
  <si>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</si>
  <si>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</si>
  <si>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</si>
  <si>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</si>
  <si>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</si>
  <si>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</si>
  <si>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</si>
  <si>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</si>
  <si>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</si>
  <si>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</si>
  <si>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</si>
  <si>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</si>
  <si>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</si>
  <si>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</si>
  <si>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</si>
  <si>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</si>
  <si>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</si>
  <si>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</si>
  <si>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</si>
  <si>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</si>
  <si>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</si>
  <si>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</si>
  <si>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</si>
  <si>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</si>
  <si>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</si>
  <si>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</si>
  <si>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</si>
  <si>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</si>
  <si>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</si>
  <si>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</si>
  <si>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</si>
  <si>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</si>
  <si>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</si>
  <si>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</si>
  <si>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</si>
  <si>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</si>
  <si>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</si>
  <si>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</si>
  <si>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</si>
  <si>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</si>
  <si>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</si>
  <si>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</si>
  <si>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</si>
  <si>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</si>
  <si>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</si>
  <si>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</si>
  <si>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</si>
  <si>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</si>
  <si>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</si>
  <si>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</si>
  <si>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</si>
  <si>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</si>
  <si>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</si>
  <si>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</si>
  <si>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</si>
  <si>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</si>
  <si>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</si>
  <si>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</si>
  <si>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</si>
  <si>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</si>
  <si>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</si>
  <si>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</si>
  <si>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</si>
  <si>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</si>
  <si>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</si>
  <si>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</si>
  <si>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</si>
  <si>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</si>
  <si>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</si>
  <si>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</si>
  <si>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</si>
  <si>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</si>
  <si>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</si>
  <si>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</si>
  <si>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</si>
  <si>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</si>
  <si>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</si>
  <si>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</si>
  <si>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</si>
  <si>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</si>
  <si>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</si>
  <si>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</si>
  <si>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</si>
  <si>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</si>
  <si>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</si>
  <si>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</si>
  <si>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</si>
  <si>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</si>
  <si>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</si>
  <si>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</si>
  <si>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</si>
  <si>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</si>
  <si>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</si>
  <si>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</si>
  <si>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</si>
  <si>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</si>
  <si>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</si>
  <si>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</si>
  <si>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</si>
  <si>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</si>
  <si>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</si>
  <si>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</si>
  <si>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</si>
  <si>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</si>
  <si>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</si>
  <si>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</si>
  <si>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</si>
  <si>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</si>
  <si>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</si>
  <si>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</si>
  <si>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</si>
  <si>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</si>
  <si>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</si>
  <si>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</si>
  <si>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</si>
  <si>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</si>
  <si>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</si>
  <si>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</si>
  <si>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</si>
  <si>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</si>
  <si>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</si>
  <si>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</si>
  <si>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</si>
  <si>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</si>
  <si>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</si>
  <si>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</si>
  <si>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</si>
  <si>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</si>
  <si>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</si>
  <si>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</si>
  <si>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</si>
  <si>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</si>
  <si>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</si>
  <si>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</si>
  <si>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</si>
  <si>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</si>
  <si>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</si>
  <si>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</si>
  <si>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</si>
  <si>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</si>
  <si>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</si>
  <si>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</si>
  <si>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</si>
  <si>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</si>
  <si>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</si>
  <si>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</si>
  <si>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</si>
  <si>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</si>
  <si>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</si>
  <si>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</si>
  <si>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</si>
  <si>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</si>
  <si>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</si>
  <si>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</si>
  <si>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</si>
  <si>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</si>
  <si>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</si>
  <si>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</si>
  <si>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</si>
  <si>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</si>
  <si>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</si>
  <si>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</si>
  <si>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</si>
  <si>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</si>
  <si>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</si>
  <si>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</si>
  <si>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</si>
  <si>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</si>
  <si>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</si>
  <si>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</si>
  <si>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</si>
  <si>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</si>
  <si>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</si>
  <si>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</si>
  <si>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</si>
  <si>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</si>
  <si>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</si>
  <si>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</si>
  <si>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</si>
  <si>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</si>
  <si>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</si>
  <si>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</si>
  <si>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</si>
  <si>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</si>
  <si>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</si>
  <si>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</si>
  <si>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</si>
  <si>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</si>
  <si>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</si>
  <si>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</si>
  <si>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</si>
  <si>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</si>
  <si>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</si>
  <si>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</si>
  <si>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</si>
  <si>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</si>
  <si>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</si>
  <si>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</si>
  <si>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</si>
  <si>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</si>
  <si>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</si>
  <si>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</si>
  <si>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</si>
  <si>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</si>
  <si>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</si>
  <si>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</si>
  <si>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</si>
  <si>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</si>
  <si>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</si>
  <si>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</si>
  <si>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</si>
  <si>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</si>
  <si>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</si>
  <si>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</si>
  <si>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</si>
  <si>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</si>
  <si>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</si>
  <si>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</si>
  <si>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</si>
  <si>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</si>
  <si>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</si>
  <si>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</si>
  <si>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</si>
  <si>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</si>
  <si>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</si>
  <si>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</si>
  <si>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</si>
  <si>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</si>
  <si>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</si>
  <si>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</si>
  <si>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</si>
  <si>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</si>
  <si>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</si>
  <si>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</si>
  <si>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</si>
  <si>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</si>
  <si>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</si>
  <si>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</si>
  <si>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</si>
  <si>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</si>
  <si>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</si>
  <si>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</si>
  <si>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</si>
  <si>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</si>
  <si>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</si>
  <si>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</si>
  <si>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</si>
  <si>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</si>
  <si>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</si>
  <si>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</si>
  <si>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</si>
  <si>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</si>
  <si>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</si>
  <si>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</si>
  <si>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</si>
  <si>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</si>
  <si>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</si>
  <si>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</si>
  <si>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</si>
  <si>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</si>
  <si>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</si>
  <si>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</si>
  <si>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</si>
  <si>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</si>
  <si>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</si>
  <si>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</si>
  <si>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</si>
  <si>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</si>
  <si>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</si>
  <si>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</si>
  <si>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</si>
  <si>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</si>
  <si>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</si>
  <si>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</si>
  <si>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</si>
  <si>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</si>
  <si>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</si>
  <si>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</si>
  <si>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</si>
  <si>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</si>
  <si>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</si>
  <si>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</si>
  <si>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</si>
  <si>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</si>
  <si>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</si>
  <si>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</si>
  <si>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</si>
  <si>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</si>
  <si>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</si>
  <si>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</si>
  <si>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</si>
  <si>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</si>
  <si>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</si>
  <si>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</si>
  <si>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</si>
  <si>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</si>
  <si>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</si>
  <si>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</si>
  <si>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</si>
  <si>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</si>
  <si>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</si>
  <si>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</si>
  <si>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</si>
  <si>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</si>
  <si>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</si>
  <si>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</si>
  <si>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</si>
  <si>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</si>
  <si>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</si>
  <si>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</si>
  <si>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</si>
  <si>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</si>
  <si>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</si>
  <si>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</si>
  <si>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</si>
  <si>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</si>
  <si>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</si>
  <si>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</si>
  <si>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</si>
  <si>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</si>
  <si>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</si>
  <si>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</si>
  <si>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</si>
  <si>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</si>
  <si>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</si>
  <si>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</si>
  <si>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</si>
  <si>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</si>
  <si>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</si>
  <si>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</si>
  <si>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</si>
  <si>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</si>
  <si>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</si>
  <si>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</si>
  <si>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</si>
  <si>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</si>
  <si>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</si>
  <si>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</si>
  <si>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</si>
  <si>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</si>
  <si>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</si>
  <si>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</si>
  <si>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</si>
  <si>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</si>
  <si>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</si>
  <si>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</si>
  <si>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</si>
  <si>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</si>
  <si>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</si>
  <si>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</si>
  <si>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</si>
  <si>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</si>
  <si>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</si>
  <si>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</si>
  <si>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</si>
  <si>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</si>
  <si>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</si>
  <si>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</si>
  <si>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</si>
  <si>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</si>
  <si>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</si>
  <si>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</si>
  <si>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</si>
  <si>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</si>
  <si>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</si>
  <si>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</si>
  <si>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</si>
  <si>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</si>
  <si>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</si>
  <si>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</si>
  <si>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</si>
  <si>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</si>
  <si>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</si>
  <si>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</si>
  <si>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</si>
  <si>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</si>
  <si>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</si>
  <si>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</si>
  <si>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</si>
  <si>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</si>
  <si>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</si>
  <si>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</si>
  <si>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</si>
  <si>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</si>
  <si>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</si>
  <si>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</si>
  <si>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</si>
  <si>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</si>
  <si>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</si>
  <si>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</si>
  <si>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</si>
  <si>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</si>
  <si>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</si>
  <si>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</si>
  <si>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</si>
  <si>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</si>
  <si>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</si>
  <si>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</si>
  <si>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</si>
  <si>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</si>
  <si>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</si>
  <si>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</si>
  <si>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</si>
  <si>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</si>
  <si>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</si>
  <si>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</si>
  <si>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</si>
  <si>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</si>
  <si>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</si>
  <si>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</si>
  <si>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</si>
  <si>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</si>
  <si>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</si>
  <si>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</si>
  <si>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</si>
  <si>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</si>
  <si>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</si>
  <si>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</si>
  <si>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</si>
  <si>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</si>
  <si>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</si>
  <si>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</si>
  <si>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</si>
  <si>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</si>
  <si>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</si>
  <si>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</si>
  <si>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</si>
  <si>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</si>
  <si>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</si>
  <si>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</si>
  <si>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</si>
  <si>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</si>
  <si>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</si>
  <si>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</si>
  <si>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</si>
  <si>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</si>
  <si>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</si>
  <si>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</si>
  <si>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</si>
  <si>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</si>
  <si>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</si>
  <si>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</si>
  <si>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</si>
  <si>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</si>
  <si>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</si>
  <si>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</si>
  <si>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</si>
  <si>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</si>
  <si>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</si>
  <si>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</si>
  <si>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</si>
  <si>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</si>
  <si>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</si>
  <si>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</si>
  <si>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</si>
  <si>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</si>
  <si>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</si>
  <si>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</si>
  <si>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</si>
  <si>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</si>
  <si>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</si>
  <si>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</si>
  <si>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</si>
  <si>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</si>
  <si>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</si>
  <si>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</si>
  <si>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</si>
  <si>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</si>
  <si>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</si>
  <si>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</si>
  <si>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</si>
  <si>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</si>
  <si>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</si>
  <si>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</si>
  <si>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</si>
  <si>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</si>
  <si>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</si>
  <si>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</si>
  <si>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</si>
  <si>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</si>
  <si>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</si>
  <si>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</si>
  <si>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</si>
  <si>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</si>
  <si>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</si>
  <si>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</si>
  <si>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</si>
  <si>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</si>
  <si>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</si>
  <si>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</si>
  <si>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</si>
  <si>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</si>
  <si>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</si>
  <si>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</si>
  <si>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</si>
  <si>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</si>
  <si>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</si>
  <si>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</si>
  <si>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</si>
  <si>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</si>
  <si>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</si>
  <si>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</si>
  <si>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</si>
  <si>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</si>
  <si>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</si>
  <si>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</si>
  <si>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</si>
  <si>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</si>
  <si>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</si>
  <si>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</si>
  <si>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</si>
  <si>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</si>
  <si>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</si>
  <si>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</si>
  <si>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</si>
  <si>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</si>
  <si>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</si>
  <si>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</si>
  <si>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</si>
  <si>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</si>
  <si>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</si>
  <si>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</si>
  <si>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</si>
  <si>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</si>
  <si>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</si>
  <si>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</si>
  <si>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</si>
  <si>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</si>
  <si>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</si>
  <si>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</si>
  <si>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</si>
  <si>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</si>
  <si>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</si>
  <si>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</si>
  <si>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</si>
  <si>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</si>
  <si>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</si>
  <si>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</si>
  <si>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</si>
  <si>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</si>
  <si>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</si>
  <si>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</si>
  <si>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</si>
  <si>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</si>
  <si>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</si>
  <si>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</si>
  <si>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</si>
  <si>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</si>
  <si>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</si>
  <si>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</si>
  <si>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</si>
  <si>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</si>
  <si>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</si>
  <si>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</si>
  <si>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</si>
  <si>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</si>
  <si>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</si>
  <si>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</si>
  <si>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</si>
  <si>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</si>
  <si>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</si>
  <si>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</si>
  <si>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</si>
  <si>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</si>
  <si>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</si>
  <si>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</si>
  <si>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</si>
  <si>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</si>
  <si>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</si>
  <si>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</si>
  <si>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</si>
  <si>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</si>
  <si>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</si>
  <si>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</si>
  <si>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</si>
  <si>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</si>
  <si>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</si>
  <si>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</si>
  <si>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</si>
  <si>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</si>
  <si>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</si>
  <si>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</si>
  <si>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</si>
  <si>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</si>
  <si>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</si>
  <si>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</si>
  <si>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</si>
  <si>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</si>
  <si>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</si>
  <si>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</si>
  <si>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</si>
  <si>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</si>
  <si>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</si>
  <si>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</si>
  <si>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</si>
  <si>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</si>
  <si>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</si>
  <si>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</si>
  <si>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</si>
  <si>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</si>
  <si>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</si>
  <si>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</si>
  <si>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</si>
  <si>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</si>
  <si>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</si>
  <si>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</si>
  <si>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</si>
  <si>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</si>
  <si>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</si>
  <si>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</si>
  <si>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</si>
  <si>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</si>
  <si>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</si>
  <si>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</si>
  <si>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</si>
  <si>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</si>
  <si>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</si>
  <si>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</si>
  <si>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</si>
  <si>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</si>
  <si>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</si>
  <si>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</si>
  <si>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</si>
  <si>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</si>
  <si>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</si>
  <si>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</si>
  <si>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</si>
  <si>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</si>
  <si>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</si>
  <si>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</si>
  <si>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</si>
  <si>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</si>
  <si>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</si>
  <si>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</si>
  <si>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</si>
  <si>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</si>
  <si>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</si>
  <si>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</si>
  <si>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</si>
  <si>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</si>
  <si>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</si>
  <si>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</si>
  <si>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</si>
  <si>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</si>
  <si>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</si>
  <si>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</si>
  <si>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</si>
  <si>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</si>
  <si>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</si>
  <si>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</si>
  <si>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</si>
  <si>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</si>
  <si>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</si>
  <si>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</si>
  <si>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</si>
  <si>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</si>
  <si>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</si>
  <si>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</si>
  <si>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</si>
  <si>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</si>
  <si>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</si>
  <si>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</si>
  <si>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</si>
  <si>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</si>
  <si>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</si>
  <si>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</si>
  <si>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</si>
  <si>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</si>
  <si>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</si>
  <si>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</si>
  <si>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</si>
  <si>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</si>
  <si>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</si>
  <si>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</si>
  <si>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</si>
  <si>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</si>
  <si>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</si>
  <si>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</si>
  <si>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</si>
  <si>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</si>
  <si>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</si>
  <si>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</si>
  <si>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</si>
  <si>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</si>
  <si>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</si>
  <si>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</si>
  <si>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</si>
  <si>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</si>
  <si>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</si>
  <si>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</si>
  <si>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</si>
  <si>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</si>
  <si>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</si>
  <si>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</si>
  <si>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</si>
  <si>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</si>
  <si>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</si>
  <si>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</si>
  <si>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</si>
  <si>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</si>
  <si>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</si>
  <si>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</si>
  <si>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</si>
  <si>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</si>
  <si>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</si>
  <si>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</si>
  <si>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</si>
  <si>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</si>
  <si>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</si>
  <si>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</si>
  <si>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</si>
  <si>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</si>
  <si>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</si>
  <si>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</si>
  <si>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</si>
  <si>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</si>
  <si>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</si>
  <si>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</si>
  <si>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</si>
  <si>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</si>
  <si>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</si>
  <si>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</si>
  <si>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</si>
  <si>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</si>
  <si>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</si>
  <si>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</si>
  <si>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</si>
  <si>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</si>
  <si>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</si>
  <si>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</si>
  <si>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</si>
  <si>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</si>
  <si>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</si>
  <si>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</si>
  <si>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</si>
  <si>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</si>
  <si>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</si>
  <si>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</si>
  <si>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</si>
  <si>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</si>
  <si>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</si>
  <si>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</si>
  <si>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</si>
  <si>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</si>
  <si>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</si>
  <si>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</si>
  <si>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</si>
  <si>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</si>
  <si>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</si>
  <si>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</si>
  <si>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</si>
  <si>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</si>
  <si>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</si>
  <si>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</si>
  <si>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</si>
  <si>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</si>
  <si>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</si>
  <si>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</si>
  <si>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</si>
  <si>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</si>
  <si>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</si>
  <si>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</si>
  <si>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</si>
  <si>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</si>
  <si>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</si>
  <si>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</si>
  <si>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</si>
  <si>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</si>
  <si>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</si>
  <si>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</si>
  <si>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</si>
  <si>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</si>
  <si>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</si>
  <si>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</si>
  <si>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</si>
  <si>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</si>
  <si>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</si>
  <si>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</si>
  <si>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</si>
  <si>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</si>
  <si>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</si>
  <si>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</si>
  <si>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</si>
  <si>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</si>
  <si>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</si>
  <si>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</si>
  <si>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</si>
  <si>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</si>
  <si>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</si>
  <si>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</si>
  <si>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</si>
  <si>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</si>
  <si>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</si>
  <si>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</si>
  <si>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</si>
  <si>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</si>
  <si>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</si>
  <si>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</si>
  <si>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</si>
  <si>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</si>
  <si>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</si>
  <si>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</si>
  <si>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</si>
  <si>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</si>
  <si>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</si>
  <si>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</si>
  <si>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</si>
  <si>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</si>
  <si>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</si>
  <si>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</si>
  <si>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</si>
  <si>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</si>
  <si>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</si>
  <si>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</si>
  <si>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</si>
  <si>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</si>
  <si>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</si>
  <si>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</si>
  <si>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</si>
  <si>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</si>
  <si>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</si>
  <si>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</si>
  <si>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</si>
  <si>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</si>
  <si>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</si>
  <si>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</si>
  <si>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</si>
  <si>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</si>
  <si>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</si>
  <si>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</si>
  <si>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</si>
  <si>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</si>
  <si>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</si>
  <si>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</si>
  <si>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</si>
  <si>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</si>
  <si>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</si>
  <si>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</si>
  <si>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</si>
  <si>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</si>
  <si>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</si>
  <si>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</si>
  <si>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</si>
  <si>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</si>
  <si>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</si>
  <si>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</si>
  <si>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</si>
  <si>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</si>
  <si>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</si>
  <si>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</si>
  <si>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</si>
  <si>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</si>
  <si>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</si>
  <si>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</si>
  <si>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</si>
  <si>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</si>
  <si>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</si>
  <si>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</si>
  <si>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</si>
  <si>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</si>
  <si>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</si>
  <si>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</si>
  <si>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</si>
  <si>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</si>
  <si>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</si>
  <si>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</si>
  <si>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</si>
  <si>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</si>
  <si>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</si>
  <si>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</si>
  <si>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</si>
  <si>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</si>
  <si>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</si>
  <si>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</si>
  <si>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</si>
  <si>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</si>
  <si>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</si>
  <si>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</si>
  <si>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</si>
  <si>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</si>
  <si>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</si>
  <si>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</si>
  <si>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</si>
  <si>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</si>
  <si>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</si>
  <si>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</si>
  <si>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</si>
  <si>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</si>
  <si>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</si>
  <si>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</si>
  <si>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</si>
  <si>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</si>
  <si>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</si>
  <si>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</si>
  <si>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</si>
  <si>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</si>
  <si>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</si>
  <si>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</si>
  <si>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</si>
  <si>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</si>
  <si>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</si>
  <si>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</si>
  <si>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</si>
  <si>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</si>
  <si>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</si>
  <si>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</si>
  <si>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</si>
  <si>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</si>
  <si>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</si>
  <si>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</si>
  <si>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</si>
  <si>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</si>
  <si>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</si>
  <si>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</si>
  <si>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</si>
  <si>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</si>
  <si>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</si>
  <si>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</si>
  <si>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</si>
  <si>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</si>
  <si>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</si>
  <si>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</si>
  <si>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</si>
  <si>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</si>
  <si>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</si>
  <si>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</si>
  <si>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</si>
  <si>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</si>
  <si>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</si>
  <si>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</si>
  <si>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</si>
  <si>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</si>
  <si>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</si>
  <si>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</si>
  <si>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</si>
  <si>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</si>
  <si>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</si>
  <si>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</si>
  <si>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</si>
  <si>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</si>
  <si>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</si>
  <si>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</si>
  <si>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</si>
  <si>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</si>
  <si>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</si>
  <si>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</si>
  <si>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</si>
  <si>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</si>
  <si>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</si>
  <si>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</si>
  <si>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</si>
  <si>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</si>
  <si>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</si>
  <si>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</si>
  <si>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</si>
  <si>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</si>
  <si>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</si>
  <si>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</si>
  <si>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</si>
  <si>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</si>
  <si>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</si>
  <si>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</si>
  <si>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</si>
  <si>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</si>
  <si>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</si>
  <si>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</si>
  <si>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</si>
  <si>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</si>
  <si>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</si>
  <si>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</si>
  <si>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</si>
  <si>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</si>
  <si>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</si>
  <si>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</si>
  <si>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</si>
  <si>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</si>
  <si>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</si>
  <si>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</si>
  <si>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</si>
  <si>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</si>
  <si>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</si>
  <si>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</si>
  <si>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</si>
  <si>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</si>
  <si>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</si>
  <si>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</si>
  <si>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</si>
  <si>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</si>
  <si>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</si>
  <si>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</si>
  <si>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</si>
  <si>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</si>
  <si>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</si>
  <si>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</si>
  <si>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</si>
  <si>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</si>
  <si>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</si>
  <si>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</si>
  <si>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</si>
  <si>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</si>
  <si>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</si>
  <si>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</si>
  <si>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</si>
  <si>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</si>
  <si>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</si>
  <si>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</si>
  <si>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</si>
  <si>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</si>
  <si>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</si>
  <si>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</si>
  <si>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</si>
  <si>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</si>
  <si>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</si>
  <si>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</si>
  <si>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</si>
  <si>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</si>
  <si>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</si>
  <si>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</si>
  <si>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</si>
  <si>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</si>
  <si>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</si>
  <si>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</si>
  <si>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</si>
  <si>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</si>
  <si>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</si>
  <si>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</si>
  <si>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</si>
  <si>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</si>
  <si>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</si>
  <si>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</si>
  <si>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</si>
  <si>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</si>
  <si>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</si>
  <si>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</si>
  <si>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</si>
  <si>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</si>
  <si>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</si>
  <si>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</si>
  <si>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</si>
  <si>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</si>
  <si>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</si>
  <si>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</si>
  <si>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</si>
  <si>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</si>
  <si>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</si>
  <si>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</si>
  <si>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</si>
  <si>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</si>
  <si>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</si>
  <si>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</si>
  <si>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</si>
  <si>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</si>
  <si>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</si>
  <si>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</si>
  <si>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</si>
  <si>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</si>
  <si>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</si>
  <si>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</si>
  <si>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</si>
  <si>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</si>
  <si>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</si>
  <si>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</si>
  <si>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</si>
  <si>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</si>
  <si>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</si>
  <si>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</si>
  <si>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</si>
  <si>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</si>
  <si>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</si>
  <si>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</si>
  <si>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</si>
  <si>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</si>
  <si>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</si>
  <si>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</si>
  <si>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</si>
  <si>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</si>
  <si>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</si>
  <si>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</si>
  <si>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</si>
  <si>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</si>
  <si>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</si>
  <si>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</si>
  <si>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</si>
  <si>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</si>
  <si>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</si>
  <si>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</si>
  <si>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</si>
  <si>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</si>
  <si>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</si>
  <si>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</si>
  <si>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</si>
  <si>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</si>
  <si>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</si>
  <si>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</si>
  <si>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</si>
  <si>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</si>
  <si>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</si>
  <si>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</si>
  <si>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</si>
  <si>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</si>
  <si>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</si>
  <si>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</si>
  <si>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</si>
  <si>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</si>
  <si>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</si>
  <si>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</si>
  <si>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</si>
  <si>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</si>
  <si>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</si>
  <si>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</si>
  <si>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</si>
  <si>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</si>
  <si>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</si>
  <si>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</si>
  <si>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</si>
  <si>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</si>
  <si>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</si>
  <si>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</si>
  <si>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</si>
  <si>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</si>
  <si>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</si>
  <si>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</si>
  <si>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</si>
  <si>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</si>
  <si>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</si>
  <si>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</si>
  <si>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</si>
  <si>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</si>
  <si>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</si>
  <si>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</si>
  <si>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</si>
  <si>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</si>
  <si>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</si>
  <si>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</si>
  <si>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</si>
  <si>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</si>
  <si>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</si>
  <si>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</si>
  <si>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</si>
  <si>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</si>
  <si>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</si>
  <si>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</si>
  <si>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</si>
  <si>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</si>
  <si>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</si>
  <si>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</si>
  <si>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</si>
  <si>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</si>
  <si>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</si>
  <si>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</si>
  <si>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</si>
  <si>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</si>
  <si>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</si>
  <si>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</si>
  <si>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</si>
  <si>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</si>
  <si>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</si>
  <si>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</si>
  <si>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</si>
  <si>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</si>
  <si>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</si>
  <si>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</si>
  <si>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</si>
  <si>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</si>
  <si>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</si>
  <si>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</si>
  <si>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</si>
  <si>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</si>
  <si>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</si>
  <si>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</si>
  <si>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</si>
  <si>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</si>
  <si>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</si>
  <si>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</si>
  <si>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</si>
  <si>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</si>
  <si>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</si>
  <si>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</si>
  <si>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</si>
  <si>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</si>
  <si>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</si>
  <si>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</si>
  <si>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</si>
  <si>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</si>
  <si>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</si>
  <si>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</si>
  <si>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</si>
  <si>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</si>
  <si>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</si>
  <si>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</si>
  <si>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</si>
  <si>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</si>
  <si>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</si>
  <si>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</si>
  <si>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</si>
  <si>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</si>
  <si>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</si>
  <si>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</si>
  <si>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</si>
  <si>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</si>
  <si>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</si>
  <si>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</si>
  <si>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</si>
  <si>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</si>
  <si>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</si>
  <si>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</si>
  <si>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</si>
  <si>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</si>
  <si>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</si>
  <si>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</si>
  <si>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</si>
  <si>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</si>
  <si>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</si>
  <si>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</si>
  <si>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</si>
  <si>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</si>
  <si>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</si>
  <si>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</si>
  <si>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</si>
  <si>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</si>
  <si>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</si>
  <si>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</si>
  <si>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</si>
  <si>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</si>
  <si>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</si>
  <si>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</si>
  <si>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</si>
  <si>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</si>
  <si>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</si>
  <si>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</si>
  <si>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</si>
  <si>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</si>
  <si>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</si>
  <si>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</si>
  <si>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</si>
  <si>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</si>
  <si>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</si>
  <si>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</si>
  <si>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</si>
  <si>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</si>
  <si>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</si>
  <si>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</si>
  <si>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</si>
  <si>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</si>
  <si>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</si>
  <si>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</si>
  <si>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</si>
  <si>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</si>
  <si>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</si>
  <si>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</si>
  <si>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</si>
  <si>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</si>
  <si>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</si>
  <si>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</si>
  <si>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</si>
  <si>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</si>
  <si>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</si>
  <si>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</si>
  <si>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</si>
  <si>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</si>
  <si>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</si>
  <si>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</si>
  <si>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</si>
  <si>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</si>
  <si>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</si>
  <si>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</si>
  <si>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</si>
  <si>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</si>
  <si>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</si>
  <si>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</si>
  <si>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</si>
  <si>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</si>
  <si>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</si>
  <si>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</si>
  <si>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</si>
  <si>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</si>
  <si>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</si>
  <si>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</si>
  <si>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</si>
  <si>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</si>
  <si>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</si>
  <si>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</si>
  <si>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</si>
  <si>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</si>
  <si>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</si>
  <si>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</si>
  <si>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</si>
  <si>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</si>
  <si>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</si>
  <si>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</si>
  <si>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</si>
  <si>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</si>
  <si>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</si>
  <si>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</si>
  <si>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</si>
  <si>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</si>
  <si>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</si>
  <si>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</si>
  <si>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</si>
  <si>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</si>
  <si>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</si>
  <si>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</si>
  <si>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</si>
  <si>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</si>
  <si>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</si>
  <si>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</si>
  <si>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</si>
  <si>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</si>
  <si>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</si>
  <si>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</si>
  <si>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</si>
  <si>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</si>
  <si>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</si>
  <si>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</si>
  <si>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</si>
  <si>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</si>
  <si>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</si>
  <si>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</si>
  <si>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</si>
  <si>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</si>
  <si>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</si>
  <si>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</si>
  <si>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</si>
  <si>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</si>
  <si>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</si>
  <si>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</si>
  <si>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</si>
  <si>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</si>
  <si>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</si>
  <si>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</si>
  <si>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</si>
  <si>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</si>
  <si>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</si>
  <si>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</si>
  <si>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</si>
  <si>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</si>
  <si>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</si>
  <si>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</si>
  <si>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</si>
  <si>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</si>
  <si>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</si>
  <si>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</si>
  <si>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</si>
  <si>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</si>
  <si>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</si>
  <si>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</si>
  <si>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</si>
  <si>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</si>
  <si>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</si>
  <si>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</si>
  <si>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</si>
  <si>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</si>
  <si>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</si>
  <si>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</si>
  <si>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</si>
  <si>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</si>
  <si>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</si>
  <si>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</si>
  <si>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</si>
  <si>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</si>
  <si>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</si>
  <si>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</si>
  <si>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</si>
  <si>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</si>
  <si>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</si>
  <si>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</si>
  <si>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</si>
  <si>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</si>
  <si>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</si>
  <si>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</si>
  <si>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</si>
  <si>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</si>
  <si>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</si>
  <si>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</si>
  <si>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</si>
  <si>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</si>
  <si>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</si>
  <si>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</si>
  <si>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</si>
  <si>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</si>
  <si>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</si>
  <si>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</si>
  <si>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</si>
  <si>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</si>
  <si>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</si>
  <si>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</si>
  <si>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</si>
  <si>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</si>
  <si>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</si>
  <si>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</si>
  <si>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</si>
  <si>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</si>
  <si>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</si>
  <si>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</si>
  <si>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</si>
  <si>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</si>
  <si>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</si>
  <si>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</si>
  <si>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</si>
  <si>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</si>
  <si>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</si>
  <si>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</si>
  <si>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</si>
  <si>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</si>
  <si>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</si>
  <si>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</si>
  <si>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</si>
  <si>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</si>
  <si>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</si>
  <si>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</si>
  <si>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</si>
  <si>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</si>
  <si>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</si>
  <si>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</si>
  <si>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</si>
  <si>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</si>
  <si>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</si>
  <si>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</si>
  <si>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</si>
  <si>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</si>
  <si>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</si>
  <si>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</si>
  <si>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</si>
  <si>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</si>
  <si>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</si>
  <si>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</si>
  <si>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</si>
  <si>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</si>
  <si>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</si>
  <si>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</si>
  <si>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</si>
  <si>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</si>
  <si>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</si>
  <si>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</si>
  <si>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</si>
  <si>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</si>
  <si>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</si>
  <si>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</si>
  <si>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</si>
  <si>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</si>
  <si>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</si>
  <si>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</si>
  <si>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</si>
  <si>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</si>
  <si>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</si>
  <si>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</si>
  <si>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</si>
  <si>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</si>
  <si>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</si>
  <si>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</si>
  <si>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</si>
  <si>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</si>
  <si>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</si>
  <si>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</si>
  <si>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</si>
  <si>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</si>
  <si>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</si>
  <si>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</si>
  <si>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</si>
  <si>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</si>
  <si>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</si>
  <si>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</si>
  <si>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</si>
  <si>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</si>
  <si>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</si>
  <si>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</si>
  <si>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</si>
  <si>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</si>
  <si>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</si>
  <si>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</si>
  <si>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</si>
  <si>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</si>
  <si>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</si>
  <si>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</si>
  <si>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</si>
  <si>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</si>
  <si>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</si>
  <si>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</si>
  <si>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</si>
  <si>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</si>
  <si>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</si>
  <si>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</si>
  <si>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</si>
  <si>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</si>
  <si>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</si>
  <si>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</si>
  <si>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</si>
  <si>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</si>
  <si>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</si>
  <si>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</si>
  <si>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</si>
  <si>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</si>
  <si>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</si>
  <si>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</si>
  <si>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</si>
  <si>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</si>
  <si>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</si>
  <si>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</si>
  <si>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</si>
  <si>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</si>
  <si>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</si>
  <si>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</si>
  <si>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</si>
  <si>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</si>
  <si>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</si>
  <si>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</si>
  <si>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</si>
  <si>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</si>
  <si>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</si>
  <si>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</si>
  <si>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</si>
  <si>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</si>
  <si>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</si>
  <si>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</si>
  <si>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</si>
  <si>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</si>
  <si>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</si>
  <si>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</si>
  <si>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</si>
  <si>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</si>
  <si>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</si>
  <si>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</si>
  <si>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</si>
  <si>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</si>
  <si>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</si>
  <si>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</si>
  <si>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</si>
  <si>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</si>
  <si>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</si>
  <si>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</si>
  <si>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</si>
  <si>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</si>
  <si>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</si>
  <si>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</si>
  <si>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</si>
  <si>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</si>
  <si>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</si>
  <si>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</si>
  <si>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</si>
  <si>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</si>
  <si>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</si>
  <si>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</si>
  <si>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</si>
  <si>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</si>
  <si>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</si>
  <si>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</si>
  <si>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</si>
  <si>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</si>
  <si>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</si>
  <si>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</si>
  <si>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</si>
  <si>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</si>
  <si>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</si>
  <si>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</si>
  <si>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</si>
  <si>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</si>
  <si>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</si>
  <si>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</si>
  <si>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</si>
  <si>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</si>
  <si>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</si>
  <si>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</si>
  <si>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</si>
  <si>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</si>
  <si>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</si>
  <si>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</si>
  <si>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</si>
  <si>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</si>
  <si>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</si>
  <si>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</si>
  <si>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</si>
  <si>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</si>
  <si>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</si>
  <si>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</si>
  <si>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</si>
  <si>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</si>
  <si>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</si>
  <si>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</si>
  <si>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</si>
  <si>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</si>
  <si>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</si>
  <si>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</si>
  <si>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</si>
  <si>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</si>
  <si>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</si>
  <si>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</si>
  <si>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</si>
  <si>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</si>
  <si>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</si>
  <si>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</si>
  <si>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</si>
  <si>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</si>
  <si>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</si>
  <si>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</si>
  <si>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</si>
  <si>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</si>
  <si>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</si>
  <si>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</si>
  <si>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</si>
  <si>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</si>
  <si>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</si>
  <si>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</si>
  <si>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</si>
  <si>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</si>
  <si>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</si>
  <si>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</si>
  <si>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</si>
  <si>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</si>
  <si>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</si>
  <si>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</si>
  <si>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</si>
  <si>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</si>
  <si>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</si>
  <si>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</si>
  <si>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</si>
  <si>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</si>
  <si>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</si>
  <si>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</si>
  <si>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</si>
  <si>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</si>
  <si>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</si>
  <si>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</si>
  <si>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</si>
  <si>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</si>
  <si>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</si>
  <si>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</si>
  <si>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</si>
  <si>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</si>
  <si>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</si>
  <si>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</si>
  <si>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</si>
  <si>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</si>
  <si>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</si>
  <si>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</si>
  <si>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</si>
  <si>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</si>
  <si>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</si>
  <si>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</si>
  <si>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</si>
  <si>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</si>
  <si>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</si>
  <si>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</si>
  <si>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</si>
  <si>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</si>
  <si>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</si>
  <si>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</si>
  <si>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</si>
  <si>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</si>
  <si>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</si>
  <si>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</si>
  <si>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</si>
  <si>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</si>
  <si>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</si>
  <si>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</si>
  <si>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</si>
  <si>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</si>
  <si>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</si>
  <si>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</si>
  <si>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</si>
  <si>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</si>
  <si>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</si>
  <si>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</si>
  <si>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</si>
  <si>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</si>
  <si>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</si>
  <si>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</si>
  <si>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</si>
  <si>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</si>
  <si>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</si>
  <si>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</si>
  <si>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</si>
  <si>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</si>
  <si>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</si>
  <si>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</si>
  <si>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</si>
  <si>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</si>
  <si>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</si>
  <si>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</si>
  <si>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</si>
  <si>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</si>
  <si>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</si>
  <si>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</si>
  <si>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</si>
  <si>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</si>
  <si>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</si>
  <si>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</si>
  <si>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</si>
  <si>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</si>
  <si>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</si>
  <si>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</si>
  <si>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</si>
  <si>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</si>
  <si>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</si>
  <si>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</si>
  <si>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</si>
  <si>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</si>
  <si>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</si>
  <si>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</si>
  <si>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</si>
  <si>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</si>
  <si>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</si>
  <si>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</si>
  <si>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</si>
  <si>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</si>
  <si>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</si>
  <si>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</si>
  <si>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</si>
  <si>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</si>
  <si>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</si>
  <si>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</si>
  <si>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</si>
  <si>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</si>
  <si>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</si>
  <si>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</si>
  <si>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</si>
  <si>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</si>
  <si>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</si>
  <si>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</si>
  <si>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</si>
  <si>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</si>
  <si>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</si>
  <si>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</si>
  <si>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</si>
  <si>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</si>
  <si>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</si>
  <si>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</si>
  <si>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</si>
  <si>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</si>
  <si>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</si>
  <si>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</si>
  <si>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</si>
  <si>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</si>
  <si>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</si>
  <si>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</si>
  <si>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</si>
  <si>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</si>
  <si>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</si>
  <si>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</si>
  <si>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</si>
  <si>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</si>
  <si>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</si>
  <si>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</si>
  <si>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</si>
  <si>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</si>
  <si>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</si>
  <si>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</si>
  <si>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</si>
  <si>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</si>
  <si>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</si>
  <si>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</si>
  <si>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</si>
  <si>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</si>
  <si>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</si>
  <si>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</si>
  <si>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</si>
  <si>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</si>
  <si>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</si>
  <si>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</si>
  <si>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</si>
  <si>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</si>
  <si>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</si>
  <si>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</si>
  <si>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</si>
  <si>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</si>
  <si>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</si>
  <si>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</si>
  <si>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</si>
  <si>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</si>
  <si>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</si>
  <si>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</si>
  <si>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</si>
  <si>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</si>
  <si>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</si>
  <si>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</si>
  <si>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</si>
  <si>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</si>
  <si>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</si>
  <si>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</si>
  <si>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</si>
  <si>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</si>
  <si>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</si>
  <si>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</si>
  <si>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</si>
  <si>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</si>
  <si>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</si>
  <si>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</si>
  <si>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</si>
  <si>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</si>
  <si>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</si>
  <si>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</si>
  <si>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</si>
  <si>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</si>
  <si>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</si>
  <si>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</si>
  <si>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</si>
  <si>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</si>
  <si>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</si>
  <si>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</si>
  <si>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</si>
  <si>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</si>
  <si>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</si>
  <si>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</si>
  <si>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</si>
  <si>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</si>
  <si>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</si>
  <si>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</si>
  <si>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</si>
  <si>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</si>
  <si>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</si>
  <si>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</si>
  <si>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</si>
  <si>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</si>
  <si>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</si>
  <si>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</si>
  <si>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</si>
  <si>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</si>
  <si>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</si>
  <si>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</si>
  <si>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</si>
  <si>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</si>
  <si>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</si>
  <si>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</si>
  <si>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</si>
  <si>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</si>
  <si>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</si>
  <si>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</si>
  <si>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</si>
  <si>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</si>
  <si>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</si>
  <si>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</si>
  <si>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</si>
  <si>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</si>
  <si>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</si>
  <si>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</si>
  <si>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</si>
  <si>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</si>
  <si>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</si>
  <si>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</si>
  <si>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</si>
  <si>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</si>
  <si>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</si>
  <si>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</si>
  <si>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</si>
  <si>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</si>
  <si>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</si>
  <si>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</si>
  <si>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</si>
  <si>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</si>
  <si>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</si>
  <si>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</si>
  <si>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</si>
  <si>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</si>
  <si>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</si>
  <si>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</si>
  <si>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</si>
  <si>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</si>
  <si>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</si>
  <si>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</si>
  <si>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</si>
  <si>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</si>
  <si>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</si>
  <si>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</si>
  <si>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</si>
  <si>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</si>
  <si>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</si>
  <si>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</si>
  <si>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</si>
  <si>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</si>
  <si>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</si>
  <si>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</si>
  <si>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</si>
  <si>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</si>
  <si>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</si>
  <si>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</si>
  <si>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</si>
  <si>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</si>
  <si>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</si>
  <si>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</si>
  <si>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</si>
  <si>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</si>
  <si>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</si>
  <si>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</si>
  <si>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</si>
  <si>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</si>
  <si>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</si>
  <si>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</si>
  <si>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</si>
  <si>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</si>
  <si>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</si>
  <si>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</si>
  <si>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</si>
  <si>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</si>
  <si>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</si>
  <si>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</si>
  <si>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</si>
  <si>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</si>
  <si>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</si>
  <si>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</si>
  <si>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</si>
  <si>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</si>
  <si>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</si>
  <si>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</si>
  <si>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</si>
  <si>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</si>
  <si>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</si>
  <si>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</si>
  <si>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</si>
  <si>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</si>
  <si>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</si>
  <si>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</si>
  <si>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</si>
  <si>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</si>
  <si>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</si>
  <si>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</si>
  <si>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</si>
  <si>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</si>
  <si>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</si>
  <si>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</si>
  <si>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</si>
  <si>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</si>
  <si>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</si>
  <si>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</si>
  <si>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</si>
  <si>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</si>
  <si>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</si>
  <si>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</si>
  <si>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</si>
  <si>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</si>
  <si>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</si>
  <si>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</si>
  <si>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</si>
  <si>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</si>
  <si>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</si>
  <si>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</si>
  <si>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</si>
  <si>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</si>
  <si>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</si>
  <si>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</si>
  <si>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</si>
  <si>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</si>
  <si>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</si>
  <si>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</si>
  <si>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</si>
  <si>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</si>
  <si>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</si>
  <si>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</si>
  <si>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</si>
  <si>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</si>
  <si>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</si>
  <si>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</si>
  <si>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</si>
  <si>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</si>
  <si>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</si>
  <si>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</si>
  <si>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</si>
  <si>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</si>
  <si>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</si>
  <si>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</si>
  <si>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</si>
  <si>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</si>
  <si>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</si>
  <si>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</si>
  <si>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</si>
  <si>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</si>
  <si>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</si>
  <si>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</si>
  <si>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</si>
  <si>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</si>
  <si>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</si>
  <si>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</si>
  <si>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</si>
  <si>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</si>
  <si>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</si>
  <si>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</si>
  <si>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</si>
  <si>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</si>
  <si>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</si>
  <si>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</si>
  <si>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</si>
  <si>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</si>
  <si>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</si>
  <si>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</si>
  <si>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</si>
  <si>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</si>
  <si>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</si>
  <si>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</si>
  <si>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</si>
  <si>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</si>
  <si>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</si>
  <si>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</si>
  <si>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</si>
  <si>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</si>
  <si>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</si>
  <si>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</si>
  <si>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</si>
  <si>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</si>
  <si>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</si>
  <si>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</si>
  <si>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</si>
  <si>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</si>
  <si>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</si>
  <si>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</si>
  <si>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</si>
  <si>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</si>
  <si>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</si>
  <si>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</si>
  <si>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</si>
  <si>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</si>
  <si>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</si>
  <si>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</si>
  <si>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</si>
  <si>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</si>
  <si>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</si>
  <si>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</si>
  <si>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</si>
  <si>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</si>
  <si>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</si>
  <si>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</si>
  <si>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</si>
  <si>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</si>
  <si>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</si>
  <si>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</si>
  <si>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</si>
  <si>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</si>
  <si>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</si>
  <si>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</si>
  <si>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</si>
  <si>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</si>
  <si>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</si>
  <si>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</si>
  <si>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</si>
  <si>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</si>
  <si>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</si>
  <si>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</si>
  <si>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</si>
  <si>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</si>
  <si>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</si>
  <si>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</si>
  <si>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</si>
  <si>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</si>
  <si>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</si>
  <si>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</si>
  <si>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</si>
  <si>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</si>
  <si>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</si>
  <si>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</si>
  <si>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</si>
  <si>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</si>
  <si>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</si>
  <si>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</si>
  <si>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</si>
  <si>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</si>
  <si>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</si>
  <si>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</si>
  <si>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</si>
  <si>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</si>
  <si>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</si>
  <si>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</si>
  <si>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</si>
  <si>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</si>
  <si>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</si>
  <si>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</si>
  <si>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</si>
  <si>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</si>
  <si>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</si>
  <si>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</si>
  <si>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</si>
  <si>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</si>
  <si>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</si>
  <si>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</si>
  <si>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</si>
  <si>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</si>
  <si>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</si>
  <si>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</si>
  <si>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</si>
  <si>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</si>
  <si>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</si>
  <si>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</si>
  <si>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</si>
  <si>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</si>
  <si>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</si>
  <si>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</si>
  <si>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</si>
  <si>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</si>
  <si>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</si>
  <si>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</si>
  <si>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</si>
  <si>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</si>
  <si>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</si>
  <si>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</si>
  <si>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</si>
  <si>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</si>
  <si>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</si>
  <si>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</si>
  <si>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</si>
  <si>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</si>
  <si>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</si>
  <si>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</si>
  <si>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</si>
  <si>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</si>
  <si>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</si>
  <si>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</si>
  <si>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</si>
  <si>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</si>
  <si>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</si>
  <si>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</si>
  <si>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</si>
  <si>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</si>
  <si>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</si>
  <si>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</si>
  <si>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</si>
  <si>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</si>
  <si>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</si>
  <si>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</si>
  <si>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</si>
  <si>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</si>
  <si>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</si>
  <si>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</si>
  <si>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</si>
  <si>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</si>
  <si>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</si>
  <si>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</si>
  <si>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</si>
  <si>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</si>
  <si>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</si>
  <si>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</si>
  <si>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</si>
  <si>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</si>
  <si>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</si>
  <si>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</si>
  <si>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</si>
  <si>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</si>
  <si>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</si>
  <si>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</si>
  <si>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</si>
  <si>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</si>
  <si>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</si>
  <si>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</si>
  <si>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</si>
  <si>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</si>
  <si>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</si>
  <si>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</si>
  <si>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</si>
  <si>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</si>
  <si>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</si>
  <si>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</si>
  <si>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</si>
  <si>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</si>
  <si>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</si>
  <si>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</si>
  <si>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</si>
  <si>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</si>
  <si>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</si>
  <si>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</si>
  <si>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</si>
  <si>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</si>
  <si>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</si>
  <si>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</si>
  <si>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</si>
  <si>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</si>
  <si>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</si>
  <si>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</si>
  <si>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</si>
  <si>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</si>
  <si>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</si>
  <si>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</si>
  <si>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</si>
  <si>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</si>
  <si>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</si>
  <si>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</si>
  <si>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</si>
  <si>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</si>
  <si>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</si>
  <si>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</si>
  <si>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</si>
  <si>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</si>
  <si>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</si>
  <si>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</si>
  <si>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</si>
  <si>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</si>
  <si>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</si>
  <si>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</si>
  <si>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</si>
  <si>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</si>
  <si>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</si>
  <si>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</si>
  <si>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</si>
  <si>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</si>
  <si>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</si>
  <si>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</si>
  <si>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</si>
  <si>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</si>
  <si>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</si>
  <si>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</si>
  <si>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</si>
  <si>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</si>
  <si>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</si>
  <si>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</si>
  <si>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</si>
  <si>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</si>
  <si>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</si>
  <si>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</si>
  <si>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</si>
  <si>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</si>
  <si>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</si>
  <si>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</si>
  <si>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</si>
  <si>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</si>
  <si>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</si>
  <si>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</si>
  <si>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</si>
  <si>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</si>
  <si>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</si>
  <si>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</si>
  <si>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</si>
  <si>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</si>
  <si>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</si>
  <si>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</si>
  <si>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</si>
  <si>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</si>
  <si>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</si>
  <si>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</si>
  <si>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</si>
  <si>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</si>
  <si>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</si>
  <si>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</si>
  <si>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</si>
  <si>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</si>
  <si>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</si>
  <si>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</si>
  <si>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</si>
  <si>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</si>
  <si>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</si>
  <si>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</si>
  <si>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</si>
  <si>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</si>
  <si>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</si>
  <si>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</si>
  <si>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</si>
  <si>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</si>
  <si>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</si>
  <si>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</si>
  <si>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</si>
  <si>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</si>
  <si>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</si>
  <si>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</si>
  <si>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</si>
  <si>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</si>
  <si>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</si>
  <si>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</si>
  <si>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</si>
  <si>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</si>
  <si>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</si>
  <si>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</si>
  <si>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</si>
  <si>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</si>
  <si>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</si>
  <si>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</si>
  <si>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</si>
  <si>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</si>
  <si>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</si>
  <si>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</si>
  <si>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</si>
  <si>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</si>
  <si>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</si>
  <si>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</si>
  <si>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</si>
  <si>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</si>
  <si>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</si>
  <si>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</si>
  <si>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</si>
  <si>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</si>
  <si>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</si>
  <si>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</si>
  <si>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</si>
  <si>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</si>
  <si>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</si>
  <si>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</si>
  <si>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</si>
  <si>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</si>
  <si>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</si>
  <si>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</si>
  <si>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</si>
  <si>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</si>
  <si>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</si>
  <si>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</si>
  <si>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</si>
  <si>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</si>
  <si>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</si>
  <si>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</si>
  <si>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</si>
  <si>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</si>
  <si>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</si>
  <si>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</si>
  <si>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</si>
  <si>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</si>
  <si>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</si>
  <si>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</si>
  <si>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</si>
  <si>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</si>
  <si>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</si>
  <si>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</si>
  <si>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</si>
  <si>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</si>
  <si>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</si>
  <si>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</si>
  <si>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</si>
  <si>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</si>
  <si>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</si>
  <si>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</si>
  <si>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</si>
  <si>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</si>
  <si>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</si>
  <si>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</si>
  <si>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</si>
  <si>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</si>
  <si>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</si>
  <si>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</si>
  <si>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</si>
  <si>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</si>
  <si>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</si>
  <si>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</si>
  <si>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</si>
  <si>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</si>
  <si>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</si>
  <si>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</si>
  <si>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</si>
  <si>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</si>
  <si>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</si>
  <si>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</si>
  <si>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</si>
  <si>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</si>
  <si>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</si>
  <si>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</si>
  <si>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</si>
  <si>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</si>
  <si>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</si>
  <si>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</si>
  <si>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</si>
  <si>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</si>
  <si>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</si>
  <si>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</si>
  <si>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</si>
  <si>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</si>
  <si>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</si>
  <si>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</si>
  <si>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</si>
  <si>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</si>
  <si>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</si>
  <si>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</si>
  <si>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</si>
  <si>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</si>
  <si>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</si>
  <si>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</si>
  <si>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</si>
  <si>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</si>
  <si>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</si>
  <si>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</si>
  <si>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</si>
  <si>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</si>
  <si>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</si>
  <si>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</si>
  <si>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</si>
  <si>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</si>
  <si>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</si>
  <si>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</si>
  <si>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</si>
  <si>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</si>
  <si>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</si>
  <si>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</si>
  <si>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</si>
  <si>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</si>
  <si>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</si>
  <si>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</si>
  <si>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</si>
  <si>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</si>
  <si>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</si>
  <si>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</si>
  <si>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</si>
  <si>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</si>
  <si>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</si>
  <si>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</si>
  <si>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</si>
  <si>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</si>
  <si>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</si>
  <si>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</si>
  <si>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</si>
  <si>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</si>
  <si>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</si>
  <si>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</si>
  <si>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</si>
  <si>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</si>
  <si>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</si>
  <si>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</si>
  <si>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</si>
  <si>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</si>
  <si>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</si>
  <si>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</si>
  <si>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</si>
  <si>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</si>
  <si>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</si>
  <si>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</si>
  <si>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</si>
  <si>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</si>
  <si>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</si>
  <si>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</si>
  <si>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</si>
  <si>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</si>
  <si>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</si>
  <si>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</si>
  <si>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</si>
  <si>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</si>
  <si>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</si>
  <si>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</si>
  <si>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</si>
  <si>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</si>
  <si>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</si>
  <si>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</si>
  <si>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</si>
  <si>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</si>
  <si>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</si>
  <si>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</si>
  <si>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</si>
  <si>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</si>
  <si>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</si>
  <si>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</si>
  <si>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</si>
  <si>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</si>
  <si>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</si>
  <si>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</si>
  <si>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</si>
  <si>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</si>
  <si>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</si>
  <si>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</si>
  <si>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</si>
  <si>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</si>
  <si>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</si>
  <si>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</si>
  <si>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</si>
  <si>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</si>
  <si>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</si>
  <si>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</si>
  <si>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</si>
  <si>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</si>
  <si>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</si>
  <si>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</si>
  <si>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</si>
  <si>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</si>
  <si>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</si>
  <si>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</si>
  <si>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</si>
  <si>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</si>
  <si>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</si>
  <si>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</si>
  <si>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</si>
  <si>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</si>
  <si>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</si>
  <si>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</si>
  <si>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</si>
  <si>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</si>
  <si>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</si>
  <si>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</si>
  <si>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</si>
  <si>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</si>
  <si>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</si>
  <si>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</si>
  <si>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</si>
  <si>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</si>
  <si>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</si>
  <si>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</si>
  <si>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</si>
  <si>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</si>
  <si>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</si>
  <si>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</si>
  <si>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</si>
  <si>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</si>
  <si>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</si>
  <si>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</si>
  <si>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</si>
  <si>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</si>
  <si>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</si>
  <si>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</si>
  <si>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</si>
  <si>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</si>
  <si>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</si>
  <si>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</si>
  <si>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</si>
  <si>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</si>
  <si>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</si>
  <si>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</si>
  <si>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</si>
  <si>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</si>
  <si>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</si>
  <si>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</si>
  <si>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</si>
  <si>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</si>
  <si>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</si>
  <si>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</si>
  <si>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</si>
  <si>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</si>
  <si>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</si>
  <si>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</si>
  <si>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</si>
  <si>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</si>
  <si>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</si>
  <si>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</si>
  <si>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</si>
  <si>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</si>
  <si>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</si>
  <si>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</si>
  <si>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</si>
  <si>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</si>
  <si>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</si>
  <si>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</si>
  <si>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</si>
  <si>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</si>
  <si>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</si>
  <si>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</si>
  <si>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</si>
  <si>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</si>
  <si>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</si>
  <si>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</si>
  <si>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</si>
  <si>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</si>
  <si>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</si>
  <si>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</si>
  <si>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</si>
  <si>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</si>
  <si>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</si>
  <si>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</si>
  <si>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</si>
  <si>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</si>
  <si>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</si>
  <si>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</si>
  <si>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</si>
  <si>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</si>
  <si>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</si>
  <si>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</si>
  <si>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</si>
  <si>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</si>
  <si>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</si>
  <si>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</si>
  <si>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</si>
  <si>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</si>
  <si>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</si>
  <si>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</si>
  <si>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</si>
  <si>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</si>
  <si>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</si>
  <si>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</si>
  <si>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</si>
  <si>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</si>
  <si>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</si>
  <si>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</si>
  <si>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</si>
  <si>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</si>
  <si>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</si>
  <si>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</si>
  <si>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</si>
  <si>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</si>
  <si>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</si>
  <si>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</si>
  <si>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</si>
  <si>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</si>
  <si>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</si>
  <si>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</si>
  <si>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</si>
  <si>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</si>
  <si>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</si>
  <si>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</si>
  <si>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</si>
  <si>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</si>
  <si>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</si>
  <si>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</si>
  <si>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</si>
  <si>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</si>
  <si>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</si>
  <si>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</si>
  <si>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</si>
  <si>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</si>
  <si>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</si>
  <si>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</si>
  <si>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</si>
  <si>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</si>
  <si>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</si>
  <si>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</si>
  <si>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</si>
  <si>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</si>
  <si>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</si>
  <si>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</si>
  <si>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</si>
  <si>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</si>
  <si>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</si>
  <si>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</si>
  <si>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</si>
  <si>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</si>
  <si>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</si>
  <si>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</si>
  <si>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</si>
  <si>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</si>
  <si>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</si>
  <si>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</si>
  <si>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</si>
  <si>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</si>
  <si>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</si>
  <si>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</si>
  <si>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</si>
  <si>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</si>
  <si>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</si>
  <si>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</si>
  <si>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</si>
  <si>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</si>
  <si>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</si>
  <si>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</si>
  <si>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</si>
  <si>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</si>
  <si>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</si>
  <si>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</si>
  <si>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</si>
  <si>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</si>
  <si>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</si>
  <si>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</si>
  <si>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</si>
  <si>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</si>
  <si>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</si>
  <si>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</si>
  <si>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</si>
  <si>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</si>
  <si>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</si>
  <si>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</si>
  <si>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</si>
  <si>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</si>
  <si>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</si>
  <si>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</si>
  <si>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</si>
  <si>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</si>
  <si>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</si>
  <si>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</si>
  <si>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</si>
  <si>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</si>
  <si>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</si>
  <si>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</si>
  <si>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</si>
  <si>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</si>
  <si>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</si>
  <si>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</si>
  <si>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</si>
  <si>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</si>
  <si>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</si>
  <si>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</si>
  <si>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</si>
  <si>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</si>
  <si>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</si>
  <si>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</si>
  <si>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</si>
  <si>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</si>
  <si>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</si>
  <si>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</si>
  <si>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</si>
  <si>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</si>
  <si>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</si>
  <si>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</si>
  <si>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</si>
  <si>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</si>
  <si>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</si>
  <si>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</si>
  <si>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</si>
  <si>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</si>
  <si>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</si>
  <si>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</si>
  <si>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</si>
  <si>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</si>
  <si>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</si>
  <si>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</si>
  <si>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</si>
  <si>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</si>
  <si>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</si>
  <si>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</si>
  <si>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</si>
  <si>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</si>
  <si>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</si>
  <si>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</si>
  <si>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</si>
  <si>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</si>
  <si>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</si>
  <si>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</si>
  <si>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</si>
  <si>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</si>
  <si>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</si>
  <si>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</si>
  <si>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</si>
  <si>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</si>
  <si>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</si>
  <si>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</si>
  <si>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</si>
  <si>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</si>
  <si>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</si>
  <si>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</si>
  <si>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</si>
  <si>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</si>
  <si>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</si>
  <si>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</si>
  <si>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</si>
  <si>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</si>
  <si>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</si>
  <si>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</si>
  <si>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</si>
  <si>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</si>
  <si>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</si>
  <si>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</si>
  <si>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</si>
  <si>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</si>
  <si>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</si>
  <si>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</si>
  <si>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</si>
  <si>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</si>
  <si>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</si>
  <si>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</si>
  <si>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</si>
  <si>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</si>
  <si>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</si>
  <si>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</si>
  <si>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</si>
  <si>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</si>
  <si>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</si>
  <si>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</si>
  <si>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</si>
  <si>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</si>
  <si>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</si>
  <si>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</si>
  <si>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</si>
  <si>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</si>
  <si>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</si>
  <si>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</si>
  <si>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</si>
  <si>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</si>
  <si>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</si>
  <si>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</si>
  <si>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</si>
  <si>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</si>
  <si>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</si>
  <si>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</si>
  <si>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</si>
  <si>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</si>
  <si>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</si>
  <si>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</si>
  <si>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</si>
  <si>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</si>
  <si>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</si>
  <si>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</si>
  <si>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</si>
  <si>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</si>
  <si>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</si>
  <si>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</si>
  <si>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</si>
  <si>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</si>
  <si>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</si>
  <si>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</si>
  <si>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</si>
  <si>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</si>
  <si>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</si>
  <si>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</si>
  <si>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</si>
  <si>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</si>
  <si>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</si>
  <si>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</si>
  <si>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</si>
  <si>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</si>
  <si>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</si>
  <si>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</si>
  <si>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</si>
  <si>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</si>
  <si>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</si>
  <si>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</si>
  <si>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</si>
  <si>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</si>
  <si>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</si>
  <si>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</si>
  <si>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</si>
  <si>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</si>
  <si>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</si>
  <si>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</si>
  <si>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</si>
  <si>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</si>
  <si>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</si>
  <si>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</si>
  <si>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</si>
  <si>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</si>
  <si>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</si>
  <si>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</si>
  <si>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</si>
  <si>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</si>
  <si>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</si>
  <si>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</si>
  <si>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</si>
  <si>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</si>
  <si>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</si>
  <si>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</si>
  <si>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</si>
  <si>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</si>
  <si>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</si>
  <si>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</si>
  <si>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</si>
  <si>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</si>
  <si>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</si>
  <si>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</si>
  <si>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</si>
  <si>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</si>
  <si>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</si>
  <si>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</si>
  <si>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</si>
  <si>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</si>
  <si>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</si>
  <si>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</si>
  <si>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</si>
  <si>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</si>
  <si>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</si>
  <si>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</si>
  <si>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</si>
  <si>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</si>
  <si>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</si>
  <si>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</si>
  <si>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</si>
  <si>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</si>
  <si>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</si>
  <si>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</si>
  <si>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</si>
  <si>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</si>
  <si>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</si>
  <si>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</si>
  <si>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</si>
  <si>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</si>
  <si>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</si>
  <si>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</si>
  <si>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</si>
  <si>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</si>
  <si>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</si>
  <si>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</si>
  <si>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</si>
  <si>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</si>
  <si>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</si>
  <si>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</si>
  <si>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</si>
  <si>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</si>
  <si>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</si>
  <si>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</si>
  <si>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</si>
  <si>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</si>
  <si>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</si>
  <si>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</si>
  <si>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</si>
  <si>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</si>
  <si>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</si>
  <si>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</si>
  <si>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</si>
  <si>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</si>
  <si>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</si>
  <si>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</si>
  <si>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</si>
  <si>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</si>
  <si>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</si>
  <si>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</si>
  <si>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</si>
  <si>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</si>
  <si>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</si>
  <si>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</si>
  <si>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</si>
  <si>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</si>
  <si>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</si>
  <si>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</si>
  <si>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</si>
  <si>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</si>
  <si>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</si>
  <si>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</si>
  <si>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</si>
  <si>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</si>
  <si>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</si>
  <si>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</si>
  <si>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</si>
  <si>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</si>
  <si>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</si>
  <si>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</si>
  <si>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</si>
  <si>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</si>
  <si>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</si>
  <si>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</si>
  <si>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</si>
  <si>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</si>
  <si>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</si>
  <si>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</si>
  <si>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</si>
  <si>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</si>
  <si>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</si>
  <si>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</si>
  <si>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</si>
  <si>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</si>
  <si>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</si>
  <si>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</si>
  <si>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</si>
  <si>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</si>
  <si>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</si>
  <si>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</si>
  <si>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</si>
  <si>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</si>
  <si>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</si>
  <si>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</si>
  <si>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</si>
  <si>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</si>
  <si>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</si>
  <si>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</si>
  <si>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</si>
  <si>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</si>
  <si>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</si>
  <si>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</si>
  <si>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</si>
  <si>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</si>
  <si>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</si>
  <si>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</si>
  <si>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</si>
  <si>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</si>
  <si>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</si>
  <si>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</si>
  <si>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</si>
  <si>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</si>
  <si>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</si>
  <si>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</si>
  <si>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</si>
  <si>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</si>
  <si>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</si>
  <si>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</si>
  <si>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</si>
  <si>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</si>
  <si>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</si>
  <si>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</si>
  <si>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</si>
  <si>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</si>
  <si>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</si>
  <si>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</si>
  <si>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</si>
  <si>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</si>
  <si>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</si>
  <si>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</si>
  <si>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</si>
  <si>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</si>
  <si>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</si>
  <si>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</si>
  <si>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</si>
  <si>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</si>
  <si>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</si>
  <si>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</si>
  <si>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</si>
  <si>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</si>
  <si>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</si>
  <si>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</si>
  <si>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</si>
  <si>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</si>
  <si>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</si>
  <si>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</si>
  <si>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</si>
  <si>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</si>
  <si>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</si>
  <si>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</si>
  <si>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</si>
  <si>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</si>
  <si>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</si>
  <si>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</si>
  <si>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</si>
  <si>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</si>
  <si>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</si>
  <si>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</si>
  <si>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</si>
  <si>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</si>
  <si>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</si>
  <si>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</si>
  <si>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</si>
  <si>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</si>
  <si>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</si>
  <si>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</si>
  <si>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</si>
  <si>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</si>
  <si>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</si>
  <si>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</si>
  <si>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</si>
  <si>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</si>
  <si>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</si>
  <si>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</si>
  <si>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</si>
  <si>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</si>
  <si>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</si>
  <si>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</si>
  <si>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</si>
  <si>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</si>
  <si>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</si>
  <si>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</si>
  <si>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</si>
  <si>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</si>
  <si>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</si>
  <si>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</si>
  <si>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</si>
  <si>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</si>
  <si>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</si>
  <si>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</si>
  <si>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</si>
  <si>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</si>
  <si>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</si>
  <si>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</si>
  <si>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</si>
  <si>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</si>
  <si>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</si>
  <si>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</si>
  <si>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</si>
  <si>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</si>
  <si>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</si>
  <si>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</si>
  <si>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</si>
  <si>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</si>
  <si>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</si>
  <si>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</si>
  <si>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</si>
  <si>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</si>
  <si>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</si>
  <si>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</si>
  <si>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</si>
  <si>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</si>
  <si>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</si>
  <si>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</si>
  <si>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</si>
  <si>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</si>
  <si>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</si>
  <si>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</si>
  <si>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</si>
  <si>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</si>
  <si>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</si>
  <si>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</si>
  <si>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</si>
  <si>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</si>
  <si>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</si>
  <si>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</si>
  <si>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</si>
  <si>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</si>
  <si>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</si>
  <si>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</si>
  <si>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</si>
  <si>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</si>
  <si>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</si>
  <si>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</si>
  <si>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</si>
  <si>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</si>
  <si>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</si>
  <si>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</si>
  <si>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</si>
  <si>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</si>
  <si>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</si>
  <si>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</si>
  <si>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</si>
  <si>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</si>
  <si>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</si>
  <si>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</si>
  <si>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</si>
  <si>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</si>
  <si>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</si>
  <si>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</si>
  <si>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</si>
  <si>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</si>
  <si>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</si>
  <si>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</si>
  <si>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</si>
  <si>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</si>
  <si>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</si>
  <si>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</si>
  <si>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</si>
  <si>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</si>
  <si>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</si>
  <si>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</si>
  <si>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</si>
  <si>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</si>
  <si>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</si>
  <si>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</si>
  <si>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</si>
  <si>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</si>
  <si>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</si>
  <si>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</si>
  <si>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</si>
  <si>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</si>
  <si>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</si>
  <si>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</si>
  <si>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</si>
  <si>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</si>
  <si>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</si>
  <si>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</si>
  <si>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</si>
  <si>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</si>
  <si>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</si>
  <si>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</si>
  <si>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</si>
  <si>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</si>
  <si>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</si>
  <si>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</si>
  <si>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</si>
  <si>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</si>
  <si>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</si>
  <si>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</si>
  <si>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</si>
  <si>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</si>
  <si>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</si>
  <si>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</si>
  <si>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</si>
  <si>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</si>
  <si>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</si>
  <si>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</si>
  <si>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</si>
  <si>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</si>
  <si>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</si>
  <si>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</si>
  <si>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</si>
  <si>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</si>
  <si>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</si>
  <si>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</si>
  <si>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</si>
  <si>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</si>
  <si>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</si>
  <si>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</si>
  <si>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</si>
  <si>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</si>
  <si>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</si>
  <si>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</si>
  <si>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</si>
  <si>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</si>
  <si>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</si>
  <si>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</si>
  <si>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</si>
  <si>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</si>
  <si>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</si>
  <si>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</si>
  <si>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</si>
  <si>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</si>
  <si>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</si>
  <si>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</si>
  <si>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</si>
  <si>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</si>
  <si>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</si>
  <si>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</si>
  <si>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</si>
  <si>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</si>
  <si>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</si>
  <si>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</si>
  <si>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</si>
  <si>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</si>
  <si>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</si>
  <si>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</si>
  <si>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</si>
  <si>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</si>
  <si>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</si>
  <si>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</si>
  <si>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</si>
  <si>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</si>
  <si>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</si>
  <si>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</si>
  <si>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</si>
  <si>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</si>
  <si>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</si>
  <si>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</si>
  <si>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</si>
  <si>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</si>
  <si>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</si>
  <si>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</si>
  <si>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</si>
  <si>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</si>
  <si>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</si>
  <si>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</si>
  <si>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</si>
  <si>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</si>
  <si>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</si>
  <si>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</si>
  <si>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</si>
  <si>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</si>
  <si>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</si>
  <si>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</si>
  <si>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</si>
  <si>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</si>
  <si>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</si>
  <si>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</si>
  <si>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</si>
  <si>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</si>
  <si>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</si>
  <si>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</si>
  <si>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</si>
  <si>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</si>
  <si>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</si>
  <si>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</si>
  <si>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</si>
  <si>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</si>
  <si>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</si>
  <si>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</si>
  <si>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</si>
  <si>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</si>
  <si>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</si>
  <si>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</si>
  <si>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</si>
  <si>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</si>
  <si>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</si>
  <si>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</si>
  <si>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</si>
  <si>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</si>
  <si>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</si>
  <si>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</si>
  <si>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</si>
  <si>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</si>
  <si>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</si>
  <si>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</si>
  <si>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</si>
  <si>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</si>
  <si>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</si>
  <si>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</si>
  <si>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</si>
  <si>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</si>
  <si>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</si>
  <si>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</si>
  <si>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</si>
  <si>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</si>
  <si>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</si>
  <si>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</si>
  <si>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</si>
  <si>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</si>
  <si>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</si>
  <si>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</si>
  <si>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</si>
  <si>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</si>
  <si>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</si>
  <si>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</si>
  <si>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</si>
  <si>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</si>
  <si>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</si>
  <si>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</si>
  <si>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</si>
  <si>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</si>
  <si>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</si>
  <si>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</si>
  <si>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</si>
  <si>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</si>
  <si>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</si>
  <si>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</si>
  <si>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</si>
  <si>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</si>
  <si>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</si>
  <si>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</si>
  <si>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</si>
  <si>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</si>
  <si>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</si>
  <si>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</si>
  <si>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</si>
  <si>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</si>
  <si>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</si>
  <si>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</si>
  <si>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</si>
  <si>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</si>
  <si>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</si>
  <si>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</si>
  <si>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</si>
  <si>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</si>
  <si>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</si>
  <si>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</si>
  <si>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</si>
  <si>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</si>
  <si>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</si>
  <si>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</si>
  <si>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</si>
  <si>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</si>
  <si>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</si>
  <si>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</si>
  <si>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</si>
  <si>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</si>
  <si>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</si>
  <si>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</si>
  <si>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</si>
  <si>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</si>
  <si>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</si>
  <si>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</si>
  <si>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</si>
  <si>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</si>
  <si>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</si>
  <si>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</si>
  <si>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</si>
  <si>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</si>
  <si>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</si>
  <si>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</si>
  <si>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</si>
  <si>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</si>
  <si>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</si>
  <si>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</si>
  <si>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</si>
  <si>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</si>
  <si>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</si>
  <si>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</si>
  <si>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</si>
  <si>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</si>
  <si>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</si>
  <si>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</si>
  <si>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</si>
  <si>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</si>
  <si>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</si>
  <si>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</si>
  <si>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</si>
  <si>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</si>
  <si>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</si>
  <si>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</si>
  <si>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</si>
  <si>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</si>
  <si>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</si>
  <si>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</si>
  <si>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</si>
  <si>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</si>
  <si>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</si>
  <si>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</si>
  <si>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</si>
  <si>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</si>
  <si>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</si>
  <si>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</si>
  <si>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</si>
  <si>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</si>
  <si>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</si>
  <si>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</si>
  <si>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</si>
  <si>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</si>
  <si>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</si>
  <si>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</si>
  <si>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</si>
  <si>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</si>
  <si>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</si>
  <si>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</si>
  <si>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</si>
  <si>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</si>
  <si>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</si>
  <si>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</si>
  <si>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</si>
  <si>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</si>
  <si>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</si>
  <si>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</si>
  <si>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</si>
  <si>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</si>
  <si>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</si>
  <si>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</si>
  <si>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</si>
  <si>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</si>
  <si>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</si>
  <si>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</si>
  <si>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</si>
  <si>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</si>
  <si>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</si>
  <si>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</si>
  <si>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</si>
  <si>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</si>
  <si>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</si>
  <si>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</si>
  <si>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</si>
  <si>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</si>
  <si>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</si>
  <si>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</si>
  <si>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</si>
  <si>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</si>
  <si>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</si>
  <si>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</si>
  <si>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</si>
  <si>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</si>
  <si>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</si>
  <si>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</si>
  <si>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</si>
  <si>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</si>
  <si>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</si>
  <si>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</si>
  <si>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</si>
  <si>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</si>
  <si>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</si>
  <si>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</si>
  <si>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</si>
  <si>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</si>
  <si>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</si>
  <si>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</si>
  <si>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</si>
  <si>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</si>
  <si>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</si>
  <si>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</si>
  <si>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</si>
  <si>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</si>
  <si>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</si>
  <si>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</si>
  <si>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</si>
  <si>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</si>
  <si>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</si>
  <si>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</si>
  <si>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</si>
  <si>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</si>
  <si>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</si>
  <si>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</si>
  <si>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</si>
  <si>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</si>
  <si>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</si>
  <si>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</si>
  <si>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</si>
  <si>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</si>
  <si>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</si>
  <si>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</si>
  <si>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</si>
  <si>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</si>
  <si>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</si>
  <si>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</si>
  <si>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</si>
  <si>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</si>
  <si>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</si>
  <si>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</si>
  <si>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</si>
  <si>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</si>
  <si>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</si>
  <si>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</si>
  <si>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</si>
  <si>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</si>
  <si>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</si>
  <si>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</si>
  <si>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</si>
  <si>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</si>
  <si>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</si>
  <si>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</si>
  <si>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</si>
  <si>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</si>
  <si>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</si>
  <si>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</si>
  <si>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</si>
  <si>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</si>
  <si>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</si>
  <si>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</si>
  <si>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</si>
  <si>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</si>
  <si>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</si>
  <si>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</si>
  <si>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</si>
  <si>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</si>
  <si>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</si>
  <si>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</si>
  <si>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</si>
  <si>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</si>
  <si>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</si>
  <si>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</si>
  <si>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</si>
  <si>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</si>
  <si>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</si>
  <si>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</si>
  <si>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</si>
  <si>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</si>
  <si>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</si>
  <si>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</si>
  <si>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</si>
  <si>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</si>
  <si>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</si>
  <si>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</si>
  <si>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</si>
  <si>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</si>
  <si>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</si>
  <si>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</si>
  <si>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</si>
  <si>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</si>
  <si>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</si>
  <si>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</si>
  <si>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</si>
  <si>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</si>
  <si>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</si>
  <si>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</si>
  <si>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</si>
  <si>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</si>
  <si>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</si>
  <si>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</si>
  <si>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</si>
  <si>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</si>
  <si>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</si>
  <si>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</si>
  <si>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</si>
  <si>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</si>
  <si>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</si>
  <si>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</si>
  <si>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</si>
  <si>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</si>
  <si>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</si>
  <si>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</si>
  <si>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</si>
  <si>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</si>
  <si>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</si>
  <si>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</si>
  <si>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</si>
  <si>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</si>
  <si>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</si>
  <si>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</si>
  <si>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</si>
  <si>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</si>
  <si>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</si>
  <si>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</si>
  <si>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</si>
  <si>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</si>
  <si>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</si>
  <si>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</si>
  <si>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</si>
  <si>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</si>
  <si>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</si>
  <si>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</si>
  <si>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</si>
  <si>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</si>
  <si>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</si>
  <si>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</si>
  <si>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</si>
  <si>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</si>
  <si>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</si>
  <si>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</si>
  <si>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</si>
  <si>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</si>
  <si>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</si>
  <si>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</si>
  <si>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</si>
  <si>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</si>
  <si>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</si>
  <si>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</si>
  <si>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</si>
  <si>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</si>
  <si>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</si>
  <si>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</si>
  <si>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</si>
  <si>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</si>
  <si>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</si>
  <si>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</si>
  <si>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</si>
  <si>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</si>
  <si>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</si>
  <si>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</si>
  <si>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</si>
  <si>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</si>
  <si>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</si>
  <si>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</si>
  <si>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</si>
  <si>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</si>
  <si>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</si>
  <si>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</si>
  <si>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</si>
  <si>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</si>
  <si>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</si>
  <si>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</si>
  <si>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</si>
  <si>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</si>
  <si>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</si>
  <si>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</si>
  <si>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</si>
  <si>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</si>
  <si>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</si>
  <si>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</si>
  <si>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</si>
  <si>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</si>
  <si>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</si>
  <si>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</si>
  <si>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</si>
  <si>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</si>
  <si>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</si>
  <si>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</si>
  <si>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</si>
  <si>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</si>
  <si>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</si>
  <si>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</si>
  <si>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</si>
  <si>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</si>
  <si>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</si>
  <si>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</si>
  <si>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</si>
  <si>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</si>
  <si>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</si>
  <si>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</si>
  <si>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</si>
  <si>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</si>
  <si>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</si>
  <si>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</si>
  <si>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</si>
  <si>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</si>
  <si>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</si>
  <si>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</si>
  <si>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</si>
  <si>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</si>
  <si>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</si>
  <si>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</si>
  <si>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</si>
  <si>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</si>
  <si>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</si>
  <si>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</si>
  <si>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</si>
  <si>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</si>
  <si>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</si>
  <si>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</si>
  <si>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</si>
  <si>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</si>
  <si>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</si>
  <si>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</si>
  <si>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</si>
  <si>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</si>
  <si>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</si>
  <si>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</si>
  <si>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</si>
  <si>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</si>
  <si>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</si>
  <si>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</si>
  <si>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</si>
  <si>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</si>
  <si>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</si>
  <si>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</si>
  <si>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</si>
  <si>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</si>
  <si>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</si>
  <si>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</si>
  <si>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</si>
  <si>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</si>
  <si>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</si>
  <si>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</si>
  <si>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</si>
  <si>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</si>
  <si>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</si>
  <si>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</si>
  <si>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</si>
  <si>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</si>
  <si>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</si>
  <si>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</si>
  <si>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</si>
  <si>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</si>
  <si>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</si>
  <si>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</si>
  <si>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</si>
  <si>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</si>
  <si>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</si>
  <si>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</si>
  <si>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</si>
  <si>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</si>
  <si>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</si>
  <si>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</si>
  <si>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</si>
  <si>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</si>
  <si>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</si>
  <si>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</si>
  <si>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</si>
  <si>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</si>
  <si>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</si>
  <si>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</si>
  <si>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</si>
  <si>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</si>
  <si>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</si>
  <si>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</si>
  <si>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</si>
  <si>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</si>
  <si>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</si>
  <si>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</si>
  <si>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</si>
  <si>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</si>
  <si>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</si>
  <si>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</si>
  <si>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</si>
  <si>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</si>
  <si>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</si>
  <si>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</si>
  <si>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</si>
  <si>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</si>
  <si>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</si>
  <si>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</si>
  <si>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</si>
  <si>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</si>
  <si>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</si>
  <si>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</si>
  <si>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</si>
  <si>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</si>
  <si>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</si>
  <si>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</si>
  <si>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</si>
  <si>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</si>
  <si>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</si>
  <si>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</si>
  <si>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</si>
  <si>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</si>
  <si>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</si>
  <si>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</si>
  <si>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</si>
  <si>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</si>
  <si>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</si>
  <si>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</si>
  <si>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</si>
  <si>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</si>
  <si>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</si>
  <si>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</si>
  <si>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</si>
  <si>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</si>
  <si>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</si>
  <si>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</si>
  <si>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</si>
  <si>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</si>
  <si>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</si>
  <si>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</si>
  <si>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</si>
  <si>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</si>
  <si>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</si>
  <si>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</si>
  <si>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</si>
  <si>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</si>
  <si>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</si>
  <si>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</si>
  <si>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</si>
  <si>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</si>
  <si>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</si>
  <si>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</si>
  <si>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</si>
  <si>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</si>
  <si>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</si>
  <si>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</si>
  <si>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</si>
  <si>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</si>
  <si>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</si>
  <si>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</si>
  <si>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</si>
  <si>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</si>
  <si>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</si>
  <si>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</si>
  <si>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</si>
  <si>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</si>
  <si>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</si>
  <si>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</si>
  <si>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</si>
  <si>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</si>
  <si>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</si>
  <si>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</si>
  <si>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</si>
  <si>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</si>
  <si>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</si>
  <si>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</si>
  <si>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</si>
  <si>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</si>
  <si>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</si>
  <si>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</si>
  <si>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</si>
  <si>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</si>
  <si>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</si>
  <si>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</si>
  <si>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</si>
  <si>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</si>
  <si>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</si>
  <si>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</si>
  <si>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</si>
  <si>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</si>
  <si>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</si>
  <si>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</si>
  <si>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</si>
  <si>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</si>
  <si>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</si>
  <si>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</si>
  <si>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</si>
  <si>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</si>
  <si>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</si>
  <si>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</si>
  <si>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</si>
  <si>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</si>
  <si>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</si>
  <si>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</si>
  <si>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</si>
  <si>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</si>
  <si>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</si>
  <si>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</si>
  <si>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</si>
  <si>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</si>
  <si>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</si>
  <si>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</si>
  <si>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</si>
  <si>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</si>
  <si>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</si>
  <si>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</si>
  <si>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</si>
  <si>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</si>
  <si>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</si>
  <si>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</si>
  <si>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</si>
  <si>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</si>
  <si>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</si>
  <si>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</si>
  <si>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</si>
  <si>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</si>
  <si>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</si>
  <si>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</si>
  <si>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</si>
  <si>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</si>
  <si>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</si>
  <si>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</si>
  <si>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</si>
  <si>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</si>
  <si>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</si>
  <si>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</si>
  <si>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</si>
  <si>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</si>
  <si>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</si>
  <si>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</si>
  <si>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</si>
  <si>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</si>
  <si>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</si>
  <si>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</si>
  <si>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</si>
  <si>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</si>
  <si>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</si>
  <si>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</si>
  <si>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</si>
  <si>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</si>
  <si>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</si>
  <si>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</si>
  <si>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</si>
  <si>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</si>
  <si>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</si>
  <si>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</si>
  <si>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</si>
  <si>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</si>
  <si>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</si>
  <si>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</si>
  <si>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</si>
  <si>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</si>
  <si>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</si>
  <si>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</si>
  <si>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</si>
  <si>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</si>
  <si>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</si>
  <si>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</si>
  <si>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</si>
  <si>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</si>
  <si>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</si>
  <si>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</si>
  <si>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</si>
  <si>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</si>
  <si>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</si>
  <si>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</si>
  <si>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</si>
  <si>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</si>
  <si>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</si>
  <si>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</si>
  <si>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</si>
  <si>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</si>
  <si>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</si>
  <si>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</si>
  <si>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</si>
  <si>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</si>
  <si>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</si>
  <si>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</si>
  <si>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</si>
  <si>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</si>
  <si>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</si>
  <si>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</si>
  <si>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</si>
  <si>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</si>
  <si>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</si>
  <si>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</si>
  <si>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</si>
  <si>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</si>
  <si>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</si>
  <si>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</si>
  <si>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</si>
  <si>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</si>
  <si>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</si>
  <si>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</si>
  <si>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</si>
  <si>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</si>
  <si>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</si>
  <si>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</si>
  <si>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</si>
  <si>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</si>
  <si>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</si>
  <si>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</si>
  <si>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</si>
  <si>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</si>
  <si>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</si>
  <si>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</si>
  <si>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</si>
  <si>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</si>
  <si>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</si>
  <si>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</si>
  <si>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</si>
  <si>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</si>
  <si>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</si>
  <si>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</si>
  <si>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</si>
  <si>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</si>
  <si>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</si>
  <si>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</si>
  <si>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</si>
  <si>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</si>
  <si>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</si>
  <si>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</si>
  <si>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</si>
  <si>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</si>
  <si>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</si>
  <si>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</si>
  <si>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</si>
  <si>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</si>
  <si>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</si>
  <si>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</si>
  <si>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</si>
  <si>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</si>
  <si>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</si>
  <si>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</si>
  <si>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</si>
  <si>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</si>
  <si>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</si>
  <si>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</si>
  <si>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</si>
  <si>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</si>
  <si>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</si>
  <si>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</si>
  <si>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</si>
  <si>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</si>
  <si>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</si>
  <si>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</si>
  <si>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</si>
  <si>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</si>
  <si>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</si>
  <si>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</si>
  <si>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</si>
  <si>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</si>
  <si>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</si>
  <si>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</si>
  <si>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</si>
  <si>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</si>
  <si>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</si>
  <si>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</si>
  <si>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</si>
  <si>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</si>
  <si>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</si>
  <si>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</si>
  <si>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</si>
  <si>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</si>
  <si>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</si>
  <si>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</si>
  <si>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</si>
  <si>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</si>
  <si>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</si>
  <si>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</si>
  <si>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</si>
  <si>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</si>
  <si>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</si>
  <si>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</si>
  <si>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</si>
  <si>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</si>
  <si>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</si>
  <si>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</si>
  <si>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</si>
  <si>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</si>
  <si>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</si>
  <si>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</si>
  <si>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</si>
  <si>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</si>
  <si>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</si>
  <si>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</si>
  <si>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</si>
  <si>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</si>
  <si>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</si>
  <si>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</si>
  <si>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</si>
  <si>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</si>
  <si>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</si>
  <si>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</si>
  <si>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</si>
  <si>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</si>
  <si>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</si>
  <si>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</si>
  <si>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</si>
  <si>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</si>
  <si>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</si>
  <si>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</si>
  <si>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</si>
  <si>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</si>
  <si>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</si>
  <si>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</si>
  <si>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</si>
  <si>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</si>
  <si>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</si>
  <si>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</si>
  <si>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</si>
  <si>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</si>
  <si>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</si>
  <si>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</si>
  <si>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</si>
  <si>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</si>
  <si>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</si>
  <si>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</si>
  <si>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</si>
  <si>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</si>
  <si>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</si>
  <si>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</si>
  <si>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</si>
  <si>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</si>
  <si>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</si>
  <si>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</si>
  <si>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</si>
  <si>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</si>
  <si>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</si>
  <si>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</si>
  <si>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</si>
  <si>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</si>
  <si>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</si>
  <si>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</si>
  <si>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</si>
  <si>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</si>
  <si>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</si>
  <si>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</si>
  <si>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</si>
  <si>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</si>
  <si>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</si>
  <si>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</si>
  <si>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</si>
  <si>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</si>
  <si>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</si>
  <si>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</si>
  <si>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</si>
  <si>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</si>
  <si>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</si>
  <si>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</si>
  <si>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</si>
  <si>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</si>
  <si>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</si>
  <si>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</si>
  <si>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</si>
  <si>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</si>
  <si>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</si>
  <si>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</si>
  <si>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</si>
  <si>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</si>
  <si>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</si>
  <si>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</si>
  <si>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</si>
  <si>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</si>
  <si>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</si>
  <si>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</si>
  <si>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</si>
  <si>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</si>
  <si>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</si>
  <si>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</si>
  <si>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</si>
  <si>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</si>
  <si>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</si>
  <si>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</si>
  <si>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</si>
  <si>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</si>
  <si>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</si>
  <si>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</si>
  <si>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</si>
  <si>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</si>
  <si>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</si>
  <si>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</si>
  <si>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</si>
  <si>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</si>
  <si>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</si>
  <si>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</si>
  <si>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</si>
  <si>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</si>
  <si>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</si>
  <si>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</si>
  <si>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</si>
  <si>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</si>
  <si>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</si>
  <si>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</si>
  <si>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</si>
  <si>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</si>
  <si>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</si>
  <si>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</si>
  <si>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</si>
  <si>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</si>
  <si>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</si>
  <si>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</si>
  <si>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</si>
  <si>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</si>
  <si>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</si>
  <si>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</si>
  <si>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</si>
  <si>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</si>
  <si>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</si>
  <si>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</si>
  <si>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</si>
  <si>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</si>
  <si>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</si>
  <si>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</si>
  <si>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</si>
  <si>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</si>
  <si>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</si>
  <si>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</si>
  <si>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</si>
  <si>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</si>
  <si>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</si>
  <si>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</si>
  <si>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</si>
  <si>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</si>
  <si>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</si>
  <si>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</si>
  <si>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</si>
  <si>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</si>
  <si>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</si>
  <si>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</si>
  <si>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</si>
  <si>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</si>
  <si>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</si>
  <si>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</si>
  <si>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</si>
  <si>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</si>
  <si>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</si>
  <si>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</si>
  <si>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</si>
  <si>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</si>
  <si>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</si>
  <si>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</si>
  <si>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</si>
  <si>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</si>
  <si>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</si>
  <si>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</si>
  <si>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</si>
  <si>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</si>
  <si>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</si>
  <si>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</si>
  <si>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</si>
  <si>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</si>
  <si>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</si>
  <si>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</si>
  <si>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</si>
  <si>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</si>
  <si>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</si>
  <si>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</si>
  <si>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</si>
  <si>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</si>
  <si>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</si>
  <si>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</si>
  <si>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</si>
  <si>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</si>
  <si>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</si>
  <si>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</si>
  <si>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</si>
  <si>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</si>
  <si>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</si>
  <si>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</si>
  <si>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</si>
  <si>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</si>
  <si>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</si>
  <si>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</si>
  <si>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</si>
  <si>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</si>
  <si>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</si>
  <si>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</si>
  <si>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</si>
  <si>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</si>
  <si>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</si>
  <si>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</si>
  <si>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</si>
  <si>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</si>
  <si>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</si>
  <si>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</si>
  <si>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</si>
  <si>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</si>
  <si>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</si>
  <si>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</si>
  <si>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</si>
  <si>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</si>
  <si>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</si>
  <si>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</si>
  <si>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</si>
  <si>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</si>
  <si>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</si>
  <si>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</si>
  <si>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</si>
  <si>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</si>
  <si>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</si>
  <si>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</si>
  <si>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</si>
  <si>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</si>
  <si>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</si>
  <si>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</si>
  <si>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</si>
  <si>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</si>
  <si>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</si>
  <si>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</si>
  <si>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</si>
  <si>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</si>
  <si>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</si>
  <si>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</si>
  <si>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</si>
  <si>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</si>
  <si>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</si>
  <si>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</si>
  <si>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</si>
  <si>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</si>
  <si>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</si>
  <si>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</si>
  <si>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</si>
  <si>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</si>
  <si>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</si>
  <si>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</si>
  <si>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</si>
  <si>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</si>
  <si>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</si>
  <si>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</si>
  <si>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</si>
  <si>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</si>
  <si>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</si>
  <si>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</si>
  <si>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</si>
  <si>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</si>
  <si>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</si>
  <si>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</si>
  <si>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</si>
  <si>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</si>
  <si>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</si>
  <si>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</si>
  <si>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</si>
  <si>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</si>
  <si>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</si>
  <si>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</si>
  <si>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</si>
  <si>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</si>
  <si>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</si>
  <si>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</si>
  <si>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</si>
  <si>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</si>
  <si>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</si>
  <si>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</si>
  <si>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</si>
  <si>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</si>
  <si>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</si>
  <si>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</si>
  <si>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</si>
  <si>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</si>
  <si>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</si>
  <si>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</si>
  <si>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</si>
  <si>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</si>
  <si>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</si>
  <si>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</si>
  <si>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</si>
  <si>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</si>
  <si>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</si>
  <si>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</si>
  <si>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</si>
  <si>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</si>
  <si>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</si>
  <si>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</si>
  <si>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</si>
  <si>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</si>
  <si>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</si>
  <si>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</si>
  <si>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</si>
  <si>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</si>
  <si>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</si>
  <si>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</si>
  <si>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</si>
  <si>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</si>
  <si>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</si>
  <si>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</si>
  <si>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</si>
  <si>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</si>
  <si>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</si>
  <si>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</si>
  <si>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</si>
  <si>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</si>
  <si>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</si>
  <si>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</si>
  <si>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</si>
  <si>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</si>
  <si>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</si>
  <si>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</si>
  <si>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</si>
  <si>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</si>
  <si>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</si>
  <si>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</si>
  <si>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</si>
  <si>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</si>
  <si>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</si>
  <si>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</si>
  <si>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</si>
  <si>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</si>
  <si>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</si>
  <si>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</si>
  <si>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</si>
  <si>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</si>
  <si>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</si>
  <si>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</si>
  <si>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</si>
  <si>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</si>
  <si>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</si>
  <si>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</si>
  <si>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</si>
  <si>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</si>
  <si>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</si>
  <si>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</si>
  <si>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</si>
  <si>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</si>
  <si>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</si>
  <si>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</si>
  <si>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</si>
  <si>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</si>
  <si>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</si>
  <si>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</si>
  <si>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</si>
  <si>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</si>
  <si>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</si>
  <si>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</si>
  <si>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</si>
  <si>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</si>
  <si>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</si>
  <si>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</si>
  <si>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</si>
  <si>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</si>
  <si>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</si>
  <si>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</si>
  <si>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</si>
  <si>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</si>
  <si>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</si>
  <si>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</si>
  <si>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</si>
  <si>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</si>
  <si>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</si>
  <si>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</si>
  <si>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</si>
  <si>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</si>
  <si>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</si>
  <si>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</si>
  <si>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</si>
  <si>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</si>
  <si>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</si>
  <si>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</si>
  <si>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</si>
  <si>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</si>
  <si>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</si>
  <si>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</si>
  <si>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</si>
  <si>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</si>
  <si>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</si>
  <si>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</si>
  <si>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</si>
  <si>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</si>
  <si>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</si>
  <si>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</si>
  <si>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</si>
  <si>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</si>
  <si>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</si>
  <si>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</si>
  <si>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</si>
  <si>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</si>
  <si>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</si>
  <si>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</si>
  <si>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</si>
  <si>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</si>
  <si>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</si>
  <si>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</si>
  <si>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</si>
  <si>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</si>
  <si>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</si>
  <si>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</si>
  <si>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</si>
  <si>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</si>
  <si>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</si>
  <si>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</si>
  <si>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</si>
  <si>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</si>
  <si>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</si>
  <si>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</si>
  <si>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</si>
  <si>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</si>
  <si>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</si>
  <si>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</si>
  <si>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</si>
  <si>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</si>
  <si>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</si>
  <si>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</si>
  <si>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</si>
  <si>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</si>
  <si>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</si>
  <si>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</si>
  <si>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</si>
  <si>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</si>
  <si>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</si>
  <si>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</si>
  <si>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</si>
  <si>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</si>
  <si>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</si>
  <si>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</si>
  <si>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</si>
  <si>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</si>
  <si>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</si>
  <si>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</si>
  <si>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</si>
  <si>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</si>
  <si>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</si>
  <si>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</si>
  <si>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</si>
  <si>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</si>
  <si>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</si>
  <si>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</si>
  <si>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</si>
  <si>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</si>
  <si>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</si>
  <si>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</si>
  <si>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</si>
  <si>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</si>
  <si>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</si>
  <si>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</si>
  <si>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</si>
  <si>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</si>
  <si>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</si>
  <si>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</si>
  <si>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</si>
  <si>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</si>
  <si>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</si>
  <si>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</si>
  <si>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</si>
  <si>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</si>
  <si>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</si>
  <si>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</si>
  <si>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</si>
  <si>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</si>
  <si>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</si>
  <si>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</si>
  <si>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</si>
  <si>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</si>
  <si>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</si>
  <si>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</si>
  <si>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</si>
  <si>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</si>
  <si>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</si>
  <si>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</si>
  <si>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</si>
  <si>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</si>
  <si>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</si>
  <si>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</si>
  <si>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</si>
  <si>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</si>
  <si>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</si>
  <si>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</si>
  <si>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</si>
  <si>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</si>
  <si>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</si>
  <si>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</si>
  <si>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</si>
  <si>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</si>
  <si>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</si>
  <si>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</si>
  <si>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</si>
  <si>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</si>
  <si>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</si>
  <si>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</si>
  <si>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</si>
  <si>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</si>
  <si>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</si>
  <si>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</si>
  <si>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</si>
  <si>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</si>
  <si>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</si>
  <si>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</si>
  <si>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</si>
  <si>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</si>
  <si>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</si>
  <si>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</si>
  <si>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</si>
  <si>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</si>
  <si>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</si>
  <si>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</si>
  <si>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</si>
  <si>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</si>
  <si>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</si>
  <si>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</si>
  <si>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</si>
  <si>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</si>
  <si>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</si>
  <si>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</si>
  <si>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</si>
  <si>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</si>
  <si>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</si>
  <si>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</si>
  <si>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</si>
  <si>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</si>
  <si>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</si>
  <si>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</si>
  <si>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</si>
  <si>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</si>
  <si>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</si>
  <si>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</si>
  <si>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</si>
  <si>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</si>
  <si>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</si>
  <si>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</si>
  <si>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</si>
  <si>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</si>
  <si>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</si>
  <si>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</si>
  <si>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</si>
  <si>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</si>
  <si>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</si>
  <si>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</si>
  <si>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</si>
  <si>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</si>
  <si>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</si>
  <si>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</si>
  <si>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</si>
  <si>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</si>
  <si>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</si>
  <si>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</si>
  <si>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</si>
  <si>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</si>
  <si>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</si>
  <si>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</si>
  <si>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</si>
  <si>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</si>
  <si>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</si>
  <si>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</si>
  <si>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</si>
  <si>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</si>
  <si>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</si>
  <si>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</si>
  <si>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</si>
  <si>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</si>
  <si>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</si>
  <si>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</si>
  <si>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</si>
  <si>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</si>
  <si>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</si>
  <si>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</si>
  <si>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</si>
  <si>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</si>
  <si>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</si>
  <si>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</si>
  <si>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</si>
  <si>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</si>
  <si>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</si>
  <si>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</si>
  <si>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</si>
  <si>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</si>
  <si>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</si>
  <si>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</si>
  <si>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</si>
  <si>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</si>
  <si>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</si>
  <si>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</si>
  <si>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</si>
  <si>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</si>
  <si>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</si>
  <si>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</si>
  <si>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</si>
  <si>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</si>
  <si>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</si>
  <si>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</si>
  <si>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</si>
  <si>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</si>
  <si>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</si>
  <si>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</si>
  <si>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</si>
  <si>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</si>
  <si>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</si>
  <si>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</si>
  <si>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</si>
  <si>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</si>
  <si>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</si>
  <si>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</si>
  <si>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</si>
  <si>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</si>
  <si>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</si>
  <si>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</si>
  <si>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</si>
  <si>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</si>
  <si>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</si>
  <si>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</si>
  <si>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</si>
  <si>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</si>
  <si>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</si>
  <si>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</si>
  <si>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</si>
  <si>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</si>
  <si>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</si>
  <si>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</si>
  <si>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</si>
  <si>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</si>
  <si>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</si>
  <si>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</si>
  <si>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</si>
  <si>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</si>
  <si>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</si>
  <si>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</si>
  <si>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</si>
  <si>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</si>
  <si>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</si>
  <si>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</si>
  <si>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</si>
  <si>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</si>
  <si>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</si>
  <si>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</si>
  <si>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</si>
  <si>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</si>
  <si>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</si>
  <si>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</si>
  <si>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</si>
  <si>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</si>
  <si>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</si>
  <si>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</si>
  <si>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</si>
  <si>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</si>
  <si>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</si>
  <si>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</si>
  <si>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</si>
  <si>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</si>
  <si>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</si>
  <si>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</si>
  <si>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</si>
  <si>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</si>
  <si>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</si>
  <si>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</si>
  <si>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</si>
  <si>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</si>
  <si>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</si>
  <si>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</si>
  <si>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</si>
  <si>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</si>
  <si>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</si>
  <si>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</si>
  <si>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</si>
  <si>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</si>
  <si>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</si>
  <si>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</si>
  <si>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</si>
  <si>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</si>
  <si>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</si>
  <si>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</si>
  <si>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</si>
  <si>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</si>
  <si>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</si>
  <si>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</si>
  <si>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</si>
  <si>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</si>
  <si>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</si>
  <si>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</si>
  <si>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</si>
  <si>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</si>
  <si>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</si>
  <si>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</si>
  <si>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</si>
  <si>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</si>
  <si>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</si>
  <si>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</si>
  <si>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</si>
  <si>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</si>
  <si>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</si>
  <si>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</si>
  <si>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</si>
  <si>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</si>
  <si>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</si>
  <si>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</si>
  <si>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</si>
  <si>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</si>
  <si>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</si>
  <si>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</si>
  <si>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</si>
  <si>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</si>
  <si>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</si>
  <si>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</si>
  <si>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</si>
  <si>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</si>
  <si>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</si>
  <si>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</si>
  <si>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</si>
  <si>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</si>
  <si>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</si>
  <si>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</si>
  <si>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</si>
  <si>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</si>
  <si>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</si>
  <si>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</si>
  <si>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</si>
  <si>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</si>
  <si>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</si>
  <si>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</si>
  <si>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</si>
  <si>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</si>
  <si>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</si>
  <si>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</si>
  <si>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</si>
  <si>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</si>
  <si>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</si>
  <si>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</si>
  <si>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</si>
  <si>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</si>
  <si>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</si>
  <si>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</si>
  <si>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</si>
  <si>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</si>
  <si>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</si>
  <si>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</si>
  <si>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</si>
  <si>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</si>
  <si>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</si>
  <si>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</si>
  <si>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</si>
  <si>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</si>
  <si>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</si>
  <si>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</si>
  <si>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</si>
  <si>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</si>
  <si>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</si>
  <si>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</si>
  <si>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</si>
  <si>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</si>
  <si>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</si>
  <si>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</si>
  <si>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</si>
  <si>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</si>
  <si>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</si>
  <si>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</si>
  <si>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</si>
  <si>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</si>
  <si>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</si>
  <si>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</si>
  <si>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</si>
  <si>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</si>
  <si>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</si>
  <si>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</si>
  <si>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</si>
  <si>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</si>
  <si>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</si>
  <si>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</si>
  <si>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</si>
  <si>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</si>
  <si>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</si>
  <si>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</si>
  <si>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</si>
  <si>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</si>
  <si>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</si>
  <si>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</si>
  <si>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</si>
  <si>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</si>
  <si>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</si>
  <si>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</si>
  <si>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</si>
  <si>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</si>
  <si>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</si>
  <si>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</si>
  <si>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</si>
  <si>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</si>
  <si>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</si>
  <si>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</si>
  <si>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</si>
  <si>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</si>
  <si>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</si>
  <si>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</si>
  <si>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</si>
  <si>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</si>
  <si>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</si>
  <si>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</si>
  <si>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</si>
  <si>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</si>
  <si>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</si>
  <si>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</si>
  <si>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</si>
  <si>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</si>
  <si>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</si>
  <si>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</si>
  <si>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</si>
  <si>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</si>
  <si>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</si>
  <si>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</si>
  <si>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</si>
  <si>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</si>
  <si>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</si>
  <si>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</si>
  <si>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</si>
  <si>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</si>
  <si>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</si>
  <si>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</si>
  <si>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</si>
  <si>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</si>
  <si>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</si>
  <si>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</si>
  <si>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</si>
  <si>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</si>
  <si>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</si>
  <si>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</si>
  <si>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</si>
  <si>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</si>
  <si>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</si>
  <si>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</si>
  <si>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</si>
  <si>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</si>
  <si>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</si>
  <si>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</si>
  <si>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</si>
  <si>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</si>
  <si>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</si>
  <si>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</si>
  <si>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</si>
  <si>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</si>
  <si>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</si>
  <si>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</si>
  <si>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</si>
  <si>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</si>
  <si>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</si>
  <si>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</si>
  <si>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</si>
  <si>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</si>
  <si>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</si>
  <si>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</si>
  <si>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</si>
  <si>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</si>
  <si>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</si>
  <si>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</si>
  <si>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</si>
  <si>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</si>
  <si>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</si>
  <si>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</si>
  <si>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</si>
  <si>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</si>
  <si>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</si>
  <si>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</si>
  <si>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</si>
  <si>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</si>
  <si>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</si>
  <si>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</si>
  <si>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</si>
  <si>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</si>
  <si>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</si>
  <si>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</si>
  <si>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</si>
  <si>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</si>
  <si>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</si>
  <si>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</si>
  <si>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</si>
  <si>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</si>
  <si>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</si>
  <si>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</si>
  <si>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</si>
  <si>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</si>
  <si>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</si>
  <si>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</si>
  <si>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</si>
  <si>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</si>
  <si>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</si>
  <si>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</si>
  <si>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</si>
  <si>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</si>
  <si>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</si>
  <si>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</si>
  <si>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</si>
  <si>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</si>
  <si>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</si>
  <si>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</si>
  <si>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</si>
  <si>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</si>
  <si>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</si>
  <si>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</si>
  <si>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</si>
  <si>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</si>
  <si>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</si>
  <si>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</si>
  <si>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</si>
  <si>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</si>
  <si>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</si>
  <si>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</si>
  <si>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</si>
  <si>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</si>
  <si>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</si>
  <si>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</si>
  <si>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</si>
  <si>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</si>
  <si>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</si>
  <si>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</si>
  <si>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</si>
  <si>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</si>
  <si>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</si>
  <si>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</si>
  <si>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</si>
  <si>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</si>
  <si>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</si>
  <si>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</si>
  <si>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</si>
  <si>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</si>
  <si>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</si>
  <si>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</si>
  <si>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</si>
  <si>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</si>
  <si>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</si>
  <si>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</si>
  <si>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</si>
  <si>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</si>
  <si>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</si>
  <si>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</si>
  <si>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</si>
  <si>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</si>
  <si>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</si>
  <si>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</si>
  <si>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</si>
  <si>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</si>
  <si>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</si>
  <si>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</si>
  <si>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</si>
  <si>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</si>
  <si>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</si>
  <si>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</si>
  <si>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</si>
  <si>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</si>
  <si>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</si>
  <si>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</si>
  <si>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</si>
  <si>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</si>
  <si>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</si>
  <si>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</si>
  <si>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</si>
  <si>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</si>
  <si>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</si>
  <si>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</si>
  <si>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</si>
  <si>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</si>
  <si>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</si>
  <si>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</si>
  <si>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</si>
  <si>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</si>
  <si>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</si>
  <si>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</si>
  <si>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</si>
  <si>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</si>
  <si>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</si>
  <si>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</si>
  <si>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</si>
  <si>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</si>
  <si>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</si>
  <si>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</si>
  <si>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</si>
  <si>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</si>
  <si>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</si>
  <si>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</si>
  <si>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</si>
  <si>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</si>
  <si>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</si>
  <si>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</si>
  <si>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</si>
  <si>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</si>
  <si>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</si>
  <si>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</si>
  <si>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</si>
  <si>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</si>
  <si>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</si>
  <si>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</si>
  <si>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</si>
  <si>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</si>
  <si>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</si>
  <si>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</si>
  <si>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</si>
  <si>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</si>
  <si>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</si>
  <si>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</si>
  <si>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</si>
  <si>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</si>
  <si>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</si>
  <si>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</si>
  <si>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</si>
  <si>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</si>
  <si>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</si>
  <si>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</si>
  <si>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</si>
  <si>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</si>
  <si>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</si>
  <si>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</si>
  <si>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</si>
  <si>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</si>
  <si>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</si>
  <si>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</si>
  <si>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</si>
  <si>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</si>
  <si>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</si>
  <si>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</si>
  <si>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</si>
  <si>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</si>
  <si>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</si>
  <si>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</si>
  <si>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</si>
  <si>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</si>
  <si>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</si>
  <si>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</si>
  <si>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</si>
  <si>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</si>
  <si>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</si>
  <si>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</si>
  <si>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</si>
  <si>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</si>
  <si>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</si>
  <si>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</si>
  <si>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</si>
  <si>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</si>
  <si>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</si>
  <si>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</si>
  <si>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</si>
  <si>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</si>
  <si>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</si>
  <si>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</si>
  <si>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</si>
  <si>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</si>
  <si>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</si>
  <si>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</si>
  <si>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</si>
  <si>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</si>
  <si>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</si>
  <si>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</si>
  <si>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</si>
  <si>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</si>
  <si>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</si>
  <si>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</si>
  <si>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</si>
  <si>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</si>
  <si>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</si>
  <si>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</si>
  <si>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</si>
  <si>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</si>
  <si>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</si>
  <si>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</si>
  <si>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</si>
  <si>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</si>
  <si>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</si>
  <si>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</si>
  <si>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</si>
  <si>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</si>
  <si>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</si>
  <si>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</si>
  <si>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</si>
  <si>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</si>
  <si>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</si>
  <si>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</si>
  <si>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</si>
  <si>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</si>
  <si>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</si>
  <si>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</si>
  <si>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</si>
  <si>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</si>
  <si>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</si>
  <si>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</si>
  <si>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</si>
  <si>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</si>
  <si>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</si>
  <si>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</si>
  <si>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</si>
  <si>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</si>
  <si>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</si>
  <si>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</si>
  <si>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</si>
  <si>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</si>
  <si>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</si>
  <si>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</si>
  <si>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</si>
  <si>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</si>
  <si>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</si>
  <si>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</si>
  <si>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</si>
  <si>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</si>
  <si>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</si>
  <si>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</si>
  <si>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</si>
  <si>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</si>
  <si>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</si>
  <si>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</si>
  <si>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</si>
  <si>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</si>
  <si>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</si>
  <si>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</si>
  <si>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</si>
  <si>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</si>
  <si>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</si>
  <si>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</si>
  <si>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</si>
  <si>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</si>
  <si>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</si>
  <si>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</si>
  <si>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</si>
  <si>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</si>
  <si>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</si>
  <si>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</si>
  <si>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</si>
  <si>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</si>
  <si>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</si>
  <si>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</si>
  <si>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</si>
  <si>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</si>
  <si>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</si>
  <si>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</si>
  <si>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</si>
  <si>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</si>
  <si>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</si>
  <si>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</si>
  <si>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</si>
  <si>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</si>
  <si>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</si>
  <si>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</si>
  <si>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</si>
  <si>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</si>
  <si>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</si>
  <si>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</si>
  <si>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</si>
  <si>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</si>
  <si>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</si>
  <si>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</si>
  <si>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</si>
  <si>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</si>
  <si>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</si>
  <si>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</si>
  <si>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</si>
  <si>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</si>
  <si>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</si>
  <si>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</si>
  <si>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</si>
  <si>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</si>
  <si>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</si>
  <si>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</si>
  <si>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</si>
  <si>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</si>
  <si>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</si>
  <si>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</si>
  <si>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</si>
  <si>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</si>
  <si>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</si>
  <si>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</si>
  <si>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</si>
  <si>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</si>
  <si>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</si>
  <si>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</si>
  <si>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</si>
  <si>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</si>
  <si>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</si>
  <si>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</si>
  <si>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</si>
  <si>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</si>
  <si>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</si>
  <si>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</si>
  <si>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</si>
  <si>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</si>
  <si>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</si>
  <si>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</si>
  <si>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</si>
  <si>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</si>
  <si>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</si>
  <si>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</si>
  <si>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</si>
  <si>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</si>
  <si>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</si>
  <si>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</si>
  <si>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</si>
  <si>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</si>
  <si>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</si>
  <si>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</si>
  <si>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</si>
  <si>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</si>
  <si>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</si>
  <si>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</si>
  <si>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</si>
  <si>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</si>
  <si>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</si>
  <si>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</si>
  <si>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</si>
  <si>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</si>
  <si>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</si>
  <si>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</si>
  <si>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</si>
  <si>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</si>
  <si>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</si>
  <si>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</si>
  <si>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</si>
  <si>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</si>
  <si>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</si>
  <si>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</si>
  <si>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</si>
  <si>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</si>
  <si>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</si>
  <si>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</si>
  <si>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</si>
  <si>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</si>
  <si>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</si>
  <si>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</si>
  <si>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</si>
  <si>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</si>
  <si>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</si>
  <si>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</si>
  <si>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</si>
  <si>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</si>
  <si>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</si>
  <si>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</si>
  <si>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</si>
  <si>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</si>
  <si>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</si>
  <si>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</si>
  <si>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</si>
  <si>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</si>
  <si>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</si>
  <si>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</si>
  <si>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</si>
  <si>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</si>
  <si>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</si>
  <si>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</si>
  <si>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</si>
  <si>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</si>
  <si>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</si>
  <si>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</si>
  <si>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</si>
  <si>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</si>
  <si>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</si>
  <si>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</si>
  <si>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</si>
  <si>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</si>
  <si>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</si>
  <si>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</si>
  <si>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</si>
  <si>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</si>
  <si>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</si>
  <si>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</si>
  <si>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</si>
  <si>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</si>
  <si>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</si>
  <si>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</si>
  <si>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</si>
  <si>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</si>
  <si>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</si>
  <si>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</si>
  <si>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</si>
  <si>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</si>
  <si>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</si>
  <si>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</si>
  <si>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</si>
  <si>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</si>
  <si>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</si>
  <si>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</si>
  <si>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</si>
  <si>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</si>
  <si>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</si>
  <si>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</si>
  <si>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</si>
  <si>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</si>
  <si>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</si>
  <si>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</si>
  <si>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</si>
  <si>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</si>
  <si>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</si>
  <si>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</si>
  <si>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</si>
  <si>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</si>
  <si>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</si>
  <si>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</si>
  <si>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</si>
  <si>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</si>
  <si>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</si>
  <si>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</si>
  <si>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</si>
  <si>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</si>
  <si>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</si>
  <si>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</si>
  <si>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</si>
  <si>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</si>
  <si>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</si>
  <si>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</si>
  <si>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</si>
  <si>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</si>
  <si>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</si>
  <si>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</si>
  <si>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</si>
  <si>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</si>
  <si>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</si>
  <si>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</si>
  <si>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</si>
  <si>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</si>
  <si>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</si>
  <si>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</si>
  <si>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</si>
  <si>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</si>
  <si>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</si>
  <si>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</si>
  <si>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</si>
  <si>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</si>
  <si>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</si>
  <si>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</si>
  <si>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</si>
  <si>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</si>
  <si>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</si>
  <si>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</si>
  <si>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</si>
  <si>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</si>
  <si>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</si>
  <si>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</si>
  <si>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</si>
  <si>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</si>
  <si>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</si>
  <si>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</si>
  <si>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</si>
  <si>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</si>
  <si>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</si>
  <si>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</si>
  <si>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</si>
  <si>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</si>
  <si>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</si>
  <si>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</si>
  <si>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</si>
  <si>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</si>
  <si>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</si>
  <si>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</si>
  <si>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</si>
  <si>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</si>
  <si>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</si>
  <si>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</si>
  <si>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</si>
  <si>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</si>
  <si>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</si>
  <si>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</si>
  <si>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</si>
  <si>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</si>
  <si>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</si>
  <si>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</si>
  <si>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</si>
  <si>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</si>
  <si>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</si>
  <si>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</si>
  <si>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</si>
  <si>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</si>
  <si>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</si>
  <si>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</si>
  <si>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</si>
  <si>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</si>
  <si>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</si>
  <si>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</si>
  <si>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</si>
  <si>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</si>
  <si>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</si>
  <si>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</si>
  <si>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</si>
  <si>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</si>
  <si>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</si>
  <si>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</si>
  <si>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</si>
  <si>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</si>
  <si>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</si>
  <si>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</si>
  <si>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</si>
  <si>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</si>
  <si>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</si>
  <si>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</si>
  <si>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</si>
  <si>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</si>
  <si>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</si>
  <si>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</si>
  <si>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</si>
  <si>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</si>
  <si>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</si>
  <si>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</si>
  <si>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</si>
  <si>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</si>
  <si>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</si>
  <si>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</si>
  <si>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</si>
  <si>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</si>
  <si>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</si>
  <si>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</si>
  <si>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</si>
  <si>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</si>
  <si>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</si>
  <si>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</si>
  <si>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</si>
  <si>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</si>
  <si>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</si>
  <si>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</si>
  <si>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</si>
  <si>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</si>
  <si>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</si>
  <si>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</si>
  <si>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</si>
  <si>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</si>
  <si>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</si>
  <si>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</si>
  <si>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</si>
  <si>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</si>
  <si>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</si>
  <si>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</si>
  <si>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</si>
  <si>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</si>
  <si>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</si>
  <si>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</si>
  <si>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</si>
  <si>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</si>
  <si>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</si>
  <si>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</si>
  <si>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</si>
  <si>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</si>
  <si>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</si>
  <si>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</si>
  <si>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</si>
  <si>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</si>
  <si>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</si>
  <si>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</si>
  <si>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</si>
  <si>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</si>
  <si>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</si>
  <si>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</si>
  <si>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</si>
  <si>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</si>
  <si>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</si>
  <si>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</si>
  <si>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</si>
  <si>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</si>
  <si>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</si>
  <si>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</si>
  <si>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</si>
  <si>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</si>
  <si>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</si>
  <si>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</si>
  <si>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</si>
  <si>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</si>
  <si>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</si>
  <si>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</si>
  <si>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</si>
  <si>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</si>
  <si>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</si>
  <si>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</si>
  <si>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</si>
  <si>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</si>
  <si>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</si>
  <si>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</si>
  <si>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</si>
  <si>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</si>
  <si>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</si>
  <si>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</si>
  <si>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</si>
  <si>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</si>
  <si>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</si>
  <si>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</si>
  <si>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</si>
  <si>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</si>
  <si>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</si>
  <si>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</si>
  <si>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</si>
  <si>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</si>
  <si>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</si>
  <si>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</si>
  <si>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</si>
  <si>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</si>
  <si>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</si>
  <si>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</si>
  <si>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</si>
  <si>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</si>
  <si>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</si>
  <si>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</si>
  <si>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</si>
  <si>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</si>
  <si>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</si>
  <si>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</si>
  <si>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</si>
  <si>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</si>
  <si>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</si>
  <si>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</si>
  <si>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</si>
  <si>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</si>
  <si>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</si>
  <si>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</si>
  <si>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</si>
  <si>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</si>
  <si>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</si>
  <si>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</si>
  <si>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</si>
  <si>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</si>
  <si>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</si>
  <si>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</si>
  <si>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</si>
  <si>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</si>
  <si>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</si>
  <si>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</si>
  <si>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</si>
  <si>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</si>
  <si>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</si>
  <si>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</si>
  <si>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</si>
  <si>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</si>
  <si>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</si>
  <si>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</si>
  <si>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</si>
  <si>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</si>
  <si>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</si>
  <si>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</si>
  <si>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</si>
  <si>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</si>
  <si>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</si>
  <si>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</si>
  <si>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</si>
  <si>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</si>
  <si>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</si>
  <si>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</si>
  <si>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</si>
  <si>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</si>
  <si>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</si>
  <si>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</si>
  <si>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</si>
  <si>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</si>
  <si>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</si>
  <si>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</si>
  <si>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</si>
  <si>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</si>
  <si>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</si>
  <si>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</si>
  <si>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</si>
  <si>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</si>
  <si>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</si>
  <si>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</si>
  <si>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</si>
  <si>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</si>
  <si>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</si>
  <si>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</si>
  <si>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</si>
  <si>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</si>
  <si>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</si>
  <si>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</si>
  <si>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</si>
  <si>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</si>
  <si>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</si>
  <si>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</si>
  <si>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</si>
  <si>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</si>
  <si>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</si>
  <si>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</si>
  <si>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</si>
  <si>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</si>
  <si>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</si>
  <si>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</si>
  <si>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</si>
  <si>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</si>
  <si>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</si>
  <si>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</si>
  <si>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</si>
  <si>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</si>
  <si>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</si>
  <si>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</si>
  <si>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</si>
  <si>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</si>
  <si>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</si>
  <si>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</si>
  <si>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</si>
  <si>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</si>
  <si>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</si>
  <si>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</si>
  <si>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</si>
  <si>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</si>
  <si>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</si>
  <si>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</si>
  <si>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</si>
  <si>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</si>
  <si>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</si>
  <si>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</si>
  <si>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</si>
  <si>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</si>
  <si>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</si>
  <si>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</si>
  <si>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</si>
  <si>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</si>
  <si>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</si>
  <si>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</si>
  <si>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</si>
  <si>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</si>
  <si>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</si>
  <si>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</si>
  <si>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</si>
  <si>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</si>
  <si>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</si>
  <si>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</si>
  <si>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</si>
  <si>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</si>
  <si>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</si>
  <si>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</si>
  <si>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</si>
  <si>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</si>
  <si>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</si>
  <si>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</si>
  <si>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</si>
  <si>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</si>
  <si>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</si>
  <si>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</si>
  <si>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</si>
  <si>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</si>
  <si>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</si>
  <si>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</si>
  <si>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</si>
  <si>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</si>
  <si>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</si>
  <si>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</si>
  <si>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</si>
  <si>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</si>
  <si>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</si>
  <si>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</si>
  <si>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</si>
  <si>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</si>
  <si>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</si>
  <si>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</si>
  <si>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</si>
  <si>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</si>
  <si>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</si>
  <si>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</si>
  <si>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</si>
  <si>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</si>
  <si>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</si>
  <si>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</si>
  <si>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</si>
  <si>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</si>
  <si>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</si>
  <si>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</si>
  <si>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</si>
  <si>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</si>
  <si>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</si>
  <si>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</si>
  <si>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</si>
  <si>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</si>
  <si>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</si>
  <si>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</si>
  <si>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</si>
  <si>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</si>
  <si>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</si>
  <si>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</si>
  <si>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</si>
  <si>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</si>
  <si>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</si>
  <si>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</si>
  <si>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</si>
  <si>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</si>
  <si>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</si>
  <si>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</si>
  <si>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</si>
  <si>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</si>
  <si>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</si>
  <si>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</si>
  <si>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</si>
  <si>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</si>
  <si>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</si>
  <si>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</si>
  <si>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</si>
  <si>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</si>
  <si>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</si>
  <si>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</si>
  <si>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</si>
  <si>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</si>
  <si>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</si>
  <si>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</si>
  <si>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</si>
  <si>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</si>
  <si>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</si>
  <si>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</si>
  <si>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</si>
  <si>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</si>
  <si>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</si>
  <si>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</si>
  <si>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</si>
  <si>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</si>
  <si>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</si>
  <si>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</si>
  <si>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</si>
  <si>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</si>
  <si>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</si>
  <si>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</si>
  <si>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</si>
  <si>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</si>
  <si>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</si>
  <si>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</si>
  <si>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</si>
  <si>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</si>
  <si>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</si>
  <si>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</si>
  <si>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</si>
  <si>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</si>
  <si>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</si>
  <si>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</si>
  <si>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</si>
  <si>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</si>
  <si>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</si>
  <si>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</si>
  <si>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</si>
  <si>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</si>
  <si>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</si>
  <si>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</si>
  <si>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</si>
  <si>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</si>
  <si>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</si>
  <si>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</si>
  <si>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</si>
  <si>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</si>
  <si>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</si>
  <si>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</si>
  <si>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</si>
  <si>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</si>
  <si>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</si>
  <si>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</si>
  <si>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</si>
  <si>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</si>
  <si>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</si>
  <si>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</si>
  <si>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</si>
  <si>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</si>
  <si>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</si>
  <si>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</si>
  <si>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</si>
  <si>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</si>
  <si>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</si>
  <si>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</si>
  <si>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</si>
  <si>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</si>
  <si>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</si>
  <si>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</si>
  <si>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</si>
  <si>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</si>
  <si>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</si>
  <si>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</si>
  <si>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</si>
  <si>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</si>
  <si>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</si>
  <si>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</si>
  <si>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</si>
  <si>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</si>
  <si>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</si>
  <si>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</si>
  <si>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</si>
  <si>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</si>
  <si>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</si>
  <si>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</si>
  <si>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</si>
  <si>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</si>
  <si>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</si>
  <si>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</si>
  <si>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</si>
  <si>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</si>
  <si>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</si>
  <si>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</si>
  <si>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</si>
  <si>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</si>
  <si>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</si>
  <si>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</si>
  <si>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</si>
  <si>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</si>
  <si>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</si>
  <si>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</si>
  <si>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</si>
  <si>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</si>
  <si>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</si>
  <si>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</si>
  <si>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</si>
  <si>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</si>
  <si>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</si>
  <si>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</si>
  <si>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</si>
  <si>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</si>
  <si>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</si>
  <si>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</si>
  <si>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</si>
  <si>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</si>
  <si>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</si>
  <si>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</si>
  <si>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</si>
  <si>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</si>
  <si>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</si>
  <si>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</si>
  <si>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</si>
  <si>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</si>
  <si>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</si>
  <si>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</si>
  <si>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</si>
  <si>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</si>
  <si>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</si>
  <si>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</si>
  <si>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</si>
  <si>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</si>
  <si>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</si>
  <si>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</si>
  <si>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</si>
  <si>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</si>
  <si>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</si>
  <si>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</si>
  <si>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</si>
  <si>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</si>
  <si>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</si>
  <si>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</si>
  <si>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</si>
  <si>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</si>
  <si>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</si>
  <si>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</si>
  <si>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</si>
  <si>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</si>
  <si>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</si>
  <si>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</si>
  <si>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</si>
  <si>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</si>
  <si>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</si>
  <si>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</si>
  <si>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</si>
  <si>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</si>
  <si>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</si>
  <si>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</si>
  <si>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</si>
  <si>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</si>
  <si>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</si>
  <si>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</si>
  <si>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</si>
  <si>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</si>
  <si>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</si>
  <si>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</si>
  <si>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</si>
  <si>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</si>
  <si>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</si>
  <si>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</si>
  <si>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</si>
  <si>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</si>
  <si>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</si>
  <si>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</si>
  <si>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</si>
  <si>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</si>
  <si>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</si>
  <si>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</si>
  <si>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</si>
  <si>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</si>
  <si>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</si>
  <si>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</si>
  <si>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</si>
  <si>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</si>
  <si>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</si>
  <si>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</si>
  <si>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</si>
  <si>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</si>
  <si>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</si>
  <si>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</si>
  <si>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</si>
  <si>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</si>
  <si>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</si>
  <si>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</si>
  <si>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</si>
  <si>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</si>
  <si>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</si>
  <si>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</si>
  <si>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</si>
  <si>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</si>
  <si>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</si>
  <si>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</si>
  <si>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</si>
  <si>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</si>
  <si>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</si>
  <si>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</si>
  <si>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</si>
  <si>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</si>
  <si>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</si>
  <si>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</si>
  <si>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</si>
  <si>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</si>
  <si>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</si>
  <si>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</si>
  <si>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</si>
  <si>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</si>
  <si>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</si>
  <si>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</si>
  <si>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</si>
  <si>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</si>
  <si>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</si>
  <si>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</si>
  <si>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</si>
  <si>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</si>
  <si>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</si>
  <si>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</si>
  <si>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</si>
  <si>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</si>
  <si>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</si>
  <si>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</si>
  <si>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</si>
  <si>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</si>
  <si>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</si>
  <si>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</si>
  <si>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</si>
  <si>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</si>
  <si>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</si>
  <si>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</si>
  <si>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</si>
  <si>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</si>
  <si>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</si>
  <si>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</si>
  <si>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</si>
  <si>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</si>
  <si>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</si>
  <si>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</si>
  <si>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</si>
  <si>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</si>
  <si>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</si>
  <si>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</si>
  <si>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</si>
  <si>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</si>
  <si>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</si>
  <si>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</si>
  <si>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</si>
  <si>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</si>
  <si>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</si>
  <si>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</si>
  <si>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</si>
  <si>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</si>
  <si>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</si>
  <si>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</si>
  <si>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</si>
  <si>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</si>
  <si>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</si>
  <si>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</si>
  <si>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</si>
  <si>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</si>
  <si>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</si>
  <si>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</si>
  <si>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</si>
  <si>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</si>
  <si>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</si>
  <si>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</si>
  <si>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</si>
  <si>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</si>
  <si>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</si>
  <si>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</si>
  <si>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</si>
  <si>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</si>
  <si>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</si>
  <si>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</si>
  <si>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</si>
  <si>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</si>
  <si>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</si>
  <si>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</si>
  <si>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</si>
  <si>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</si>
  <si>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</si>
  <si>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</si>
  <si>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</si>
  <si>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</si>
  <si>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</si>
  <si>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</si>
  <si>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</si>
  <si>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</si>
  <si>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</si>
  <si>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</si>
  <si>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</si>
  <si>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</si>
  <si>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</si>
  <si>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</si>
  <si>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</si>
  <si>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</si>
  <si>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</si>
  <si>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</si>
  <si>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</si>
  <si>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</si>
  <si>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</si>
  <si>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</si>
  <si>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</si>
  <si>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</si>
  <si>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</si>
  <si>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</si>
  <si>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</si>
  <si>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</si>
  <si>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</si>
  <si>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</si>
  <si>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</si>
  <si>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</si>
  <si>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</si>
  <si>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</si>
  <si>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</si>
  <si>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</si>
  <si>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</si>
  <si>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</si>
  <si>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</si>
  <si>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</si>
  <si>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</si>
  <si>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</si>
  <si>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</si>
  <si>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</si>
  <si>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</si>
  <si>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</si>
  <si>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</si>
  <si>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</si>
  <si>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</si>
  <si>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</si>
  <si>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</si>
  <si>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</si>
  <si>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</si>
  <si>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</si>
  <si>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</si>
  <si>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</si>
  <si>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</si>
  <si>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</si>
  <si>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</si>
  <si>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</si>
  <si>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</si>
  <si>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</si>
  <si>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</si>
  <si>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</si>
  <si>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</si>
  <si>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</si>
  <si>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</si>
  <si>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</si>
  <si>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</si>
  <si>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</si>
  <si>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</si>
  <si>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</si>
  <si>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</si>
  <si>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</si>
  <si>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</si>
  <si>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</si>
  <si>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</si>
  <si>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</si>
  <si>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</si>
  <si>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</si>
  <si>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</si>
  <si>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</si>
  <si>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</si>
  <si>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</si>
  <si>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</si>
  <si>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</si>
  <si>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</si>
  <si>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</si>
  <si>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</si>
  <si>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</si>
  <si>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</si>
  <si>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</si>
  <si>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</si>
  <si>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</si>
  <si>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</si>
  <si>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</si>
  <si>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</si>
  <si>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</si>
  <si>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</si>
  <si>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</si>
  <si>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</si>
  <si>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</si>
  <si>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</si>
  <si>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</si>
  <si>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</si>
  <si>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</si>
  <si>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</si>
  <si>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</si>
  <si>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</si>
  <si>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</si>
  <si>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</si>
  <si>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</si>
  <si>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</si>
  <si>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</si>
  <si>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</si>
  <si>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</si>
  <si>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</si>
  <si>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</si>
  <si>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</si>
  <si>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</si>
  <si>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</si>
  <si>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</si>
  <si>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</si>
  <si>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</si>
  <si>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</si>
  <si>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</si>
  <si>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</si>
  <si>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</si>
  <si>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</si>
  <si>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</si>
  <si>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</si>
  <si>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</si>
  <si>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</si>
  <si>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</si>
  <si>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</si>
  <si>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</si>
  <si>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</si>
  <si>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</si>
  <si>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</si>
  <si>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</si>
  <si>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</si>
  <si>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</si>
  <si>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</si>
  <si>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</si>
  <si>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</si>
  <si>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</si>
  <si>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</si>
  <si>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</si>
  <si>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</si>
  <si>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</si>
  <si>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</si>
  <si>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</si>
  <si>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</si>
  <si>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</si>
  <si>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</si>
  <si>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</si>
  <si>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</si>
  <si>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</si>
  <si>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</si>
  <si>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</si>
  <si>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</si>
  <si>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</si>
  <si>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</si>
  <si>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</si>
  <si>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</si>
  <si>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</si>
  <si>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</si>
  <si>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</si>
  <si>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</si>
  <si>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</si>
  <si>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</si>
  <si>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</si>
  <si>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</si>
  <si>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</si>
  <si>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</si>
  <si>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</si>
  <si>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</si>
  <si>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</si>
  <si>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</si>
  <si>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</si>
  <si>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</si>
  <si>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</si>
  <si>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</si>
  <si>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</si>
  <si>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</si>
  <si>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</si>
  <si>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</si>
  <si>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</si>
  <si>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</si>
  <si>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</si>
  <si>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</si>
  <si>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</si>
  <si>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</si>
  <si>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</si>
  <si>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</si>
  <si>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</si>
  <si>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</si>
  <si>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</si>
  <si>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</si>
  <si>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</si>
  <si>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</si>
  <si>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</si>
  <si>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</si>
  <si>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</si>
  <si>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</si>
  <si>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</si>
  <si>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</si>
  <si>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</si>
  <si>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</si>
  <si>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</si>
  <si>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</si>
  <si>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</si>
  <si>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</si>
  <si>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</si>
  <si>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</si>
  <si>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</si>
  <si>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</si>
  <si>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</si>
  <si>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</si>
  <si>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</si>
  <si>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</si>
  <si>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</si>
  <si>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</si>
  <si>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</si>
  <si>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</si>
  <si>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</si>
  <si>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</si>
  <si>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</si>
  <si>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</si>
  <si>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</si>
  <si>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</si>
  <si>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</si>
  <si>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</si>
  <si>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</si>
  <si>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</si>
  <si>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</si>
  <si>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</si>
  <si>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</si>
  <si>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</si>
  <si>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</si>
  <si>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</si>
  <si>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</si>
  <si>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</si>
  <si>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</si>
  <si>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</si>
  <si>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</si>
  <si>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</si>
  <si>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</si>
  <si>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</si>
  <si>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</si>
  <si>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</si>
  <si>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</si>
  <si>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</si>
  <si>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</si>
  <si>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</si>
  <si>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</si>
  <si>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</si>
  <si>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</si>
  <si>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</si>
  <si>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</si>
  <si>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</si>
  <si>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</si>
  <si>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</si>
  <si>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</si>
  <si>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</si>
  <si>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</si>
  <si>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</si>
  <si>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</si>
  <si>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</si>
  <si>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</si>
  <si>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</si>
  <si>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</si>
  <si>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</si>
  <si>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</si>
  <si>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</si>
  <si>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</si>
  <si>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</si>
  <si>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</si>
  <si>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</si>
  <si>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</si>
  <si>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</si>
  <si>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</si>
  <si>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</si>
  <si>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</si>
  <si>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</si>
  <si>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</si>
  <si>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</si>
  <si>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</si>
  <si>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</si>
  <si>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</si>
  <si>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</si>
  <si>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</si>
  <si>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</si>
  <si>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</si>
  <si>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</si>
  <si>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</si>
  <si>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</si>
  <si>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</si>
  <si>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</si>
  <si>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</si>
  <si>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</si>
  <si>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</si>
  <si>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</si>
  <si>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</si>
  <si>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</si>
  <si>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</si>
  <si>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</si>
  <si>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</si>
  <si>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</si>
  <si>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</si>
  <si>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</si>
  <si>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</si>
  <si>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</si>
  <si>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</si>
  <si>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</si>
  <si>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</si>
  <si>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</si>
  <si>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</si>
  <si>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</si>
  <si>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</si>
  <si>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</si>
  <si>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</si>
  <si>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</si>
  <si>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</si>
  <si>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</si>
  <si>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</si>
  <si>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</si>
  <si>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</si>
  <si>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</si>
  <si>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</si>
  <si>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</si>
  <si>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</si>
  <si>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</si>
  <si>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</si>
  <si>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</si>
  <si>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</si>
  <si>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</si>
  <si>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</si>
  <si>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</si>
  <si>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</si>
  <si>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</si>
  <si>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</si>
  <si>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</si>
  <si>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</si>
  <si>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</si>
  <si>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</si>
  <si>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</si>
  <si>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</si>
  <si>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</si>
  <si>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</si>
  <si>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</si>
  <si>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</si>
  <si>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</si>
  <si>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</si>
  <si>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</si>
  <si>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</si>
  <si>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</si>
  <si>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</si>
  <si>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</si>
  <si>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</si>
  <si>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</si>
  <si>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</si>
  <si>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</si>
  <si>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</si>
  <si>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</si>
  <si>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</si>
  <si>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</si>
  <si>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</si>
  <si>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</si>
  <si>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</si>
  <si>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</si>
  <si>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</si>
  <si>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</si>
  <si>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</si>
  <si>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</si>
  <si>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</si>
  <si>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</si>
  <si>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</si>
  <si>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</si>
  <si>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</si>
  <si>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</si>
  <si>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</si>
  <si>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</si>
  <si>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</si>
  <si>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</si>
  <si>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</si>
  <si>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</si>
  <si>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</si>
  <si>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</si>
  <si>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</si>
  <si>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</si>
  <si>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</si>
  <si>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</si>
  <si>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</si>
  <si>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</si>
  <si>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</si>
  <si>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</si>
  <si>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</si>
  <si>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</si>
  <si>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</si>
  <si>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</si>
  <si>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</si>
  <si>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</si>
  <si>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</si>
  <si>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</si>
  <si>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</si>
  <si>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</si>
  <si>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</si>
  <si>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</si>
  <si>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</si>
  <si>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</si>
  <si>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</si>
  <si>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</si>
  <si>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</si>
  <si>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</si>
  <si>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</si>
  <si>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</si>
  <si>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</si>
  <si>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</si>
  <si>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</si>
  <si>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</si>
  <si>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</si>
  <si>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</si>
  <si>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</si>
  <si>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</si>
  <si>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</si>
  <si>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</si>
  <si>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</si>
  <si>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</si>
  <si>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</si>
  <si>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</si>
  <si>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</si>
  <si>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</si>
  <si>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</si>
  <si>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</si>
  <si>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</si>
  <si>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</si>
  <si>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</si>
  <si>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</si>
  <si>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</si>
  <si>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</si>
  <si>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</si>
  <si>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</si>
  <si>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</si>
  <si>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</si>
  <si>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</si>
  <si>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</si>
  <si>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</si>
  <si>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</si>
  <si>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</si>
  <si>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</si>
  <si>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</si>
  <si>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</si>
  <si>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</si>
  <si>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</si>
  <si>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</si>
  <si>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</si>
  <si>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</si>
  <si>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</si>
  <si>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</si>
  <si>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</si>
  <si>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</si>
  <si>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</si>
  <si>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</si>
  <si>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</si>
  <si>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</si>
  <si>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</si>
  <si>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</si>
  <si>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</si>
  <si>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</si>
  <si>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</si>
  <si>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</si>
  <si>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</si>
  <si>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</si>
  <si>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</si>
  <si>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</si>
  <si>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</si>
  <si>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</si>
  <si>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</si>
  <si>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</si>
  <si>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</si>
  <si>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</si>
  <si>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</si>
  <si>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</si>
  <si>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</si>
  <si>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</si>
  <si>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</si>
  <si>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</si>
  <si>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</si>
  <si>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</si>
  <si>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</si>
  <si>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</si>
  <si>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</si>
  <si>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</si>
  <si>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</si>
  <si>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</si>
  <si>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</si>
  <si>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</si>
  <si>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</si>
  <si>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</si>
  <si>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</si>
  <si>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</si>
  <si>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</si>
  <si>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</si>
  <si>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</si>
  <si>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</si>
  <si>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</si>
  <si>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</si>
  <si>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</si>
  <si>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</si>
  <si>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</si>
  <si>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</si>
  <si>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</si>
  <si>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</si>
  <si>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</si>
  <si>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</si>
  <si>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</si>
  <si>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</si>
  <si>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</si>
  <si>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</si>
  <si>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</si>
  <si>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</si>
  <si>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</si>
  <si>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</si>
  <si>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</si>
  <si>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</si>
  <si>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</si>
  <si>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</si>
  <si>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</si>
  <si>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</si>
  <si>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</si>
  <si>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</si>
  <si>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</si>
  <si>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</si>
  <si>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</si>
  <si>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</si>
  <si>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</si>
  <si>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</si>
  <si>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</si>
  <si>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</si>
  <si>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</si>
  <si>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</si>
  <si>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</si>
  <si>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</si>
  <si>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</si>
  <si>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</si>
  <si>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</si>
  <si>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</si>
  <si>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</si>
  <si>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</si>
  <si>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</si>
  <si>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</si>
  <si>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</si>
  <si>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</si>
  <si>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</si>
  <si>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</si>
  <si>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</si>
  <si>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</si>
  <si>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</si>
  <si>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</si>
  <si>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</si>
  <si>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</si>
  <si>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</si>
  <si>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</si>
  <si>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</si>
  <si>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</si>
  <si>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</si>
  <si>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</si>
  <si>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</si>
  <si>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</si>
  <si>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</si>
  <si>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</si>
  <si>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</si>
  <si>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</si>
  <si>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</si>
  <si>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</si>
  <si>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</si>
  <si>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</si>
  <si>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</si>
  <si>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</si>
  <si>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</si>
  <si>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</si>
  <si>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</si>
  <si>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</si>
  <si>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</si>
  <si>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</si>
  <si>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</si>
  <si>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</si>
  <si>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</si>
  <si>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</si>
  <si>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</si>
  <si>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</si>
  <si>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</si>
  <si>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</si>
  <si>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</si>
  <si>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</si>
  <si>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</si>
  <si>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</si>
  <si>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</si>
  <si>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</si>
  <si>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</si>
  <si>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</si>
  <si>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</si>
  <si>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</si>
  <si>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</si>
  <si>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</si>
  <si>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</si>
  <si>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</si>
  <si>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</si>
  <si>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</si>
  <si>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</si>
  <si>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</si>
  <si>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</si>
  <si>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</si>
  <si>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</si>
  <si>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</si>
  <si>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</si>
  <si>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</si>
  <si>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</si>
  <si>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</si>
  <si>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</si>
  <si>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</si>
  <si>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</si>
  <si>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</si>
  <si>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</si>
  <si>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</si>
  <si>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</si>
  <si>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</si>
  <si>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</si>
  <si>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</si>
  <si>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</si>
  <si>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</si>
  <si>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</si>
  <si>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</si>
  <si>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</si>
  <si>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</si>
  <si>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</si>
  <si>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</si>
  <si>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</si>
  <si>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</si>
  <si>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</si>
  <si>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</si>
  <si>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</si>
  <si>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</si>
  <si>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</si>
  <si>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</si>
  <si>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</si>
  <si>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</si>
  <si>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</si>
  <si>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</si>
  <si>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</si>
  <si>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</si>
  <si>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</si>
  <si>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</si>
  <si>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</si>
  <si>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</si>
  <si>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</si>
  <si>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</si>
  <si>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</si>
  <si>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</si>
  <si>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</si>
  <si>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</si>
  <si>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</si>
  <si>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</si>
  <si>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</si>
  <si>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</si>
  <si>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</si>
  <si>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</si>
  <si>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</si>
  <si>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</si>
  <si>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</si>
  <si>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</si>
  <si>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</si>
  <si>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</si>
  <si>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</si>
  <si>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</si>
  <si>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</si>
  <si>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</si>
  <si>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</si>
  <si>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</si>
  <si>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</si>
  <si>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</si>
  <si>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</si>
  <si>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</si>
  <si>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</si>
  <si>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</si>
  <si>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</si>
  <si>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</si>
  <si>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</si>
  <si>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</si>
  <si>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</si>
  <si>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</si>
  <si>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</si>
  <si>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</si>
  <si>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</si>
  <si>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</si>
  <si>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</si>
  <si>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</si>
  <si>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</si>
  <si>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</si>
  <si>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</si>
  <si>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</si>
  <si>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</si>
  <si>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</si>
  <si>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</si>
  <si>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</si>
  <si>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</si>
  <si>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</si>
  <si>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</si>
  <si>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</si>
  <si>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</si>
  <si>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</si>
  <si>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</si>
  <si>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</si>
  <si>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</si>
  <si>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</si>
  <si>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</si>
  <si>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</si>
  <si>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</si>
  <si>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</si>
  <si>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</si>
  <si>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</si>
  <si>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</si>
  <si>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</si>
  <si>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</si>
  <si>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</si>
  <si>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</si>
  <si>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</si>
  <si>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</si>
  <si>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</si>
  <si>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</si>
  <si>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</si>
  <si>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</si>
  <si>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</si>
  <si>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</si>
  <si>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</si>
  <si>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</si>
  <si>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</si>
  <si>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</si>
  <si>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</si>
  <si>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</si>
  <si>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</si>
  <si>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</si>
  <si>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</si>
  <si>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</si>
  <si>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</si>
  <si>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</si>
  <si>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</si>
  <si>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</si>
  <si>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</si>
  <si>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</si>
  <si>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</si>
  <si>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</si>
  <si>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</si>
  <si>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</si>
  <si>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</si>
  <si>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</si>
  <si>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</si>
  <si>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</si>
  <si>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</si>
  <si>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</si>
  <si>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</si>
  <si>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</si>
  <si>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</si>
  <si>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</si>
  <si>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</si>
  <si>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</si>
  <si>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</si>
  <si>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</si>
  <si>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</si>
  <si>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</si>
  <si>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</si>
  <si>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</si>
  <si>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</si>
  <si>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</si>
  <si>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</si>
  <si>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</si>
  <si>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</si>
  <si>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</si>
  <si>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</si>
  <si>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</si>
  <si>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</si>
  <si>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</si>
  <si>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</si>
  <si>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</si>
  <si>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</si>
  <si>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</si>
  <si>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</si>
  <si>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</si>
  <si>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</si>
  <si>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</si>
  <si>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</si>
  <si>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</si>
  <si>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</si>
  <si>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</si>
  <si>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</si>
  <si>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</si>
  <si>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</si>
  <si>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</si>
  <si>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</si>
  <si>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</si>
  <si>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</si>
  <si>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</si>
  <si>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</si>
  <si>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</si>
  <si>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</si>
  <si>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</si>
  <si>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</si>
  <si>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</si>
  <si>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</si>
  <si>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</si>
  <si>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</si>
  <si>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</si>
  <si>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</si>
  <si>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</si>
  <si>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</si>
  <si>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</si>
  <si>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</si>
  <si>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</si>
  <si>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</si>
  <si>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</si>
  <si>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</si>
  <si>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</si>
  <si>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</si>
  <si>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</si>
  <si>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</si>
  <si>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</si>
  <si>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</si>
  <si>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</si>
  <si>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</si>
  <si>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</si>
  <si>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</si>
  <si>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</si>
  <si>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</si>
  <si>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</si>
  <si>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</si>
  <si>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</si>
  <si>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</si>
  <si>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</si>
  <si>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</si>
  <si>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</si>
  <si>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</si>
  <si>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</si>
  <si>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</si>
  <si>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</si>
  <si>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</si>
  <si>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</si>
  <si>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</si>
  <si>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</si>
  <si>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</si>
  <si>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</si>
  <si>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</si>
  <si>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</si>
  <si>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</si>
  <si>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</si>
  <si>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</si>
  <si>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</si>
  <si>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</si>
  <si>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</si>
  <si>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</si>
  <si>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</si>
  <si>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</si>
  <si>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</si>
  <si>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</si>
  <si>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</si>
  <si>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</si>
  <si>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</si>
  <si>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</si>
  <si>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</si>
  <si>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</si>
  <si>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</si>
  <si>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</si>
  <si>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</si>
  <si>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</si>
  <si>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</si>
  <si>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</si>
  <si>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</si>
  <si>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</si>
  <si>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</si>
  <si>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</si>
  <si>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</si>
  <si>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</si>
  <si>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</si>
  <si>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</si>
  <si>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</si>
  <si>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</si>
  <si>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</si>
  <si>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</si>
  <si>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</si>
  <si>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</si>
  <si>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</si>
  <si>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</si>
  <si>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</si>
  <si>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</si>
  <si>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</si>
  <si>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</si>
  <si>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</si>
  <si>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</si>
  <si>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</si>
  <si>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</si>
  <si>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</si>
  <si>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</si>
  <si>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</si>
  <si>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</si>
  <si>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</si>
  <si>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</si>
  <si>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</si>
  <si>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</si>
  <si>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</si>
  <si>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</si>
  <si>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</si>
  <si>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</si>
  <si>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</si>
  <si>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</si>
  <si>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</si>
  <si>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</si>
  <si>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</si>
  <si>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</si>
  <si>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</si>
  <si>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</si>
  <si>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</si>
  <si>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</si>
  <si>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</si>
  <si>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</si>
  <si>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</si>
  <si>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</si>
  <si>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</si>
  <si>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</si>
  <si>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</si>
  <si>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</si>
  <si>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</si>
  <si>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</si>
  <si>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</si>
  <si>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</si>
  <si>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</si>
  <si>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</si>
  <si>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</si>
  <si>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</si>
  <si>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</si>
  <si>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</si>
  <si>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</si>
  <si>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</si>
  <si>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</si>
  <si>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</si>
  <si>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</si>
  <si>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</si>
  <si>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</si>
  <si>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</si>
  <si>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</si>
  <si>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</si>
  <si>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</si>
  <si>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</si>
  <si>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</si>
  <si>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</si>
  <si>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</si>
  <si>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</si>
  <si>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</si>
  <si>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</si>
  <si>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</si>
  <si>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</si>
  <si>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</si>
  <si>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</si>
  <si>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</si>
  <si>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</si>
  <si>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</si>
  <si>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</si>
  <si>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</si>
  <si>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</si>
  <si>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</si>
  <si>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</si>
  <si>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</si>
  <si>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</si>
  <si>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</si>
  <si>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</si>
  <si>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</si>
  <si>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</si>
  <si>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</si>
  <si>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</si>
  <si>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</si>
  <si>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</si>
  <si>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</si>
  <si>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</si>
  <si>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</si>
  <si>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</si>
  <si>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</si>
  <si>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</si>
  <si>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</si>
  <si>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</si>
  <si>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</si>
  <si>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</si>
  <si>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</si>
  <si>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</si>
  <si>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</si>
  <si>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</si>
  <si>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</si>
  <si>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</si>
  <si>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</si>
  <si>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</si>
  <si>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</si>
  <si>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</si>
  <si>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</si>
  <si>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</si>
  <si>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</si>
  <si>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</si>
  <si>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</si>
  <si>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</si>
  <si>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</si>
  <si>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</si>
  <si>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</si>
  <si>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</si>
  <si>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</si>
  <si>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</si>
  <si>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</si>
  <si>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</si>
  <si>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</si>
  <si>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</si>
  <si>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</si>
  <si>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</si>
  <si>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</si>
  <si>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</si>
  <si>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</si>
  <si>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</si>
  <si>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</si>
  <si>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</si>
  <si>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</si>
  <si>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</si>
  <si>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</si>
  <si>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</si>
  <si>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</si>
  <si>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</si>
  <si>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</si>
  <si>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</si>
  <si>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</si>
  <si>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</si>
  <si>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</si>
  <si>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</si>
  <si>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</si>
  <si>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</si>
  <si>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</si>
  <si>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</si>
  <si>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</si>
  <si>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</si>
  <si>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</si>
  <si>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</si>
  <si>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</si>
  <si>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</si>
  <si>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</si>
  <si>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</si>
  <si>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</si>
  <si>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</si>
  <si>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</si>
  <si>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</si>
  <si>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</si>
  <si>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</si>
  <si>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</si>
  <si>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</si>
  <si>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</si>
  <si>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</si>
  <si>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</si>
  <si>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</si>
  <si>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</si>
  <si>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</si>
  <si>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</si>
  <si>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</si>
  <si>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</si>
  <si>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</si>
  <si>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</si>
  <si>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</si>
  <si>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</si>
  <si>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</si>
  <si>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</si>
  <si>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</si>
  <si>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</si>
  <si>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</si>
  <si>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</si>
  <si>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</si>
  <si>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</si>
  <si>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</si>
  <si>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</si>
  <si>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</si>
  <si>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</si>
  <si>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</si>
  <si>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</si>
  <si>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</si>
  <si>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</si>
  <si>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</si>
  <si>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</si>
  <si>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</si>
  <si>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</si>
  <si>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</si>
  <si>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</si>
  <si>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</si>
  <si>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</si>
  <si>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</si>
  <si>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</si>
  <si>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</si>
  <si>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</si>
  <si>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</si>
  <si>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</si>
  <si>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</si>
  <si>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</si>
  <si>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</si>
  <si>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</si>
  <si>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</si>
  <si>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</si>
  <si>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</si>
  <si>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</si>
  <si>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</si>
  <si>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</si>
  <si>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</si>
  <si>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</si>
  <si>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</si>
  <si>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</si>
  <si>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</si>
  <si>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</si>
  <si>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</si>
  <si>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</si>
  <si>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</si>
  <si>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</si>
  <si>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</si>
  <si>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</si>
  <si>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</si>
  <si>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</si>
  <si>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</si>
  <si>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</si>
  <si>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</si>
  <si>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</si>
  <si>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</si>
  <si>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</si>
  <si>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</si>
  <si>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</si>
  <si>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</si>
  <si>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</si>
  <si>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</si>
  <si>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</si>
  <si>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</si>
  <si>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</si>
  <si>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</si>
  <si>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</si>
  <si>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</si>
  <si>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</si>
  <si>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</si>
  <si>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</si>
  <si>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</si>
  <si>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</si>
  <si>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</si>
  <si>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</si>
  <si>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</si>
  <si>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</si>
  <si>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</si>
  <si>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</si>
  <si>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</si>
  <si>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</si>
  <si>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</si>
  <si>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</si>
  <si>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</si>
  <si>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</si>
  <si>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</si>
  <si>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</si>
  <si>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</si>
  <si>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</si>
  <si>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</si>
  <si>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</si>
  <si>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</si>
  <si>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</si>
  <si>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</si>
  <si>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</si>
  <si>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</si>
  <si>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</si>
  <si>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</si>
  <si>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</si>
  <si>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</si>
  <si>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</si>
  <si>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</si>
  <si>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</si>
  <si>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</si>
  <si>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</si>
  <si>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</si>
  <si>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</si>
  <si>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</si>
  <si>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</si>
  <si>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</si>
  <si>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</si>
  <si>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</si>
  <si>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</si>
  <si>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</si>
  <si>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</si>
  <si>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</si>
  <si>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</si>
  <si>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</si>
  <si>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</si>
  <si>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</si>
  <si>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</si>
  <si>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</si>
  <si>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</si>
  <si>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</si>
  <si>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</si>
  <si>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</si>
  <si>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</si>
  <si>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</si>
  <si>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</si>
  <si>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</si>
  <si>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</si>
  <si>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</si>
  <si>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</si>
  <si>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</si>
  <si>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</si>
  <si>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</si>
  <si>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</si>
  <si>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</si>
  <si>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</si>
  <si>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</si>
  <si>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</si>
  <si>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</si>
  <si>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</si>
  <si>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</si>
  <si>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</si>
  <si>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</si>
  <si>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</si>
  <si>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</si>
  <si>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</si>
  <si>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</si>
  <si>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</si>
  <si>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</si>
  <si>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</si>
  <si>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</si>
  <si>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</si>
  <si>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</si>
  <si>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</si>
  <si>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</si>
  <si>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</si>
  <si>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</si>
  <si>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</si>
  <si>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</si>
  <si>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</si>
  <si>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</si>
  <si>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</si>
  <si>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</si>
  <si>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</si>
  <si>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</si>
  <si>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</si>
  <si>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</si>
  <si>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</si>
  <si>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</si>
  <si>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</si>
  <si>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</si>
  <si>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</si>
  <si>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</si>
  <si>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</si>
  <si>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</si>
  <si>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</si>
  <si>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</si>
  <si>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</si>
  <si>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</si>
  <si>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</si>
  <si>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</si>
  <si>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</si>
  <si>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</si>
  <si>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</si>
  <si>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</si>
  <si>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</si>
  <si>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</si>
  <si>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</si>
  <si>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</si>
  <si>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</si>
  <si>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</si>
  <si>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</si>
  <si>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</si>
  <si>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</si>
  <si>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</si>
  <si>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</si>
  <si>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</si>
  <si>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</si>
  <si>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</si>
  <si>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</si>
  <si>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</si>
  <si>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</si>
  <si>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</si>
  <si>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</si>
  <si>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</si>
  <si>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</si>
  <si>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</si>
  <si>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</si>
  <si>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</si>
  <si>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</si>
  <si>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</si>
  <si>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</si>
  <si>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</si>
  <si>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</si>
  <si>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</si>
  <si>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</si>
  <si>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</si>
  <si>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</si>
  <si>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</si>
  <si>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</si>
  <si>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</si>
  <si>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</si>
  <si>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</si>
  <si>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</si>
  <si>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</si>
  <si>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</si>
  <si>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</si>
  <si>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</si>
  <si>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</si>
  <si>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</si>
  <si>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</si>
  <si>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</si>
  <si>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</si>
  <si>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</si>
  <si>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</si>
  <si>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</si>
  <si>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</si>
  <si>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</si>
  <si>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</si>
  <si>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</si>
  <si>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</si>
  <si>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</si>
  <si>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</si>
  <si>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</si>
  <si>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</si>
  <si>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</si>
  <si>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</si>
  <si>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</si>
  <si>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</si>
  <si>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</si>
  <si>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</si>
  <si>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</si>
  <si>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</si>
  <si>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</si>
  <si>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</si>
  <si>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</si>
  <si>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</si>
  <si>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</si>
  <si>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</si>
  <si>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</si>
  <si>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</si>
  <si>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</si>
  <si>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</si>
  <si>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</si>
  <si>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</si>
  <si>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</si>
  <si>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</si>
  <si>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</si>
  <si>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</si>
  <si>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</si>
  <si>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</si>
  <si>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</si>
  <si>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</si>
  <si>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</si>
  <si>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</si>
  <si>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</si>
  <si>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</si>
  <si>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</si>
  <si>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</si>
  <si>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</si>
  <si>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</si>
  <si>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</si>
  <si>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</si>
  <si>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</si>
  <si>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</si>
  <si>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</si>
  <si>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</si>
  <si>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</si>
  <si>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</si>
  <si>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</si>
  <si>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</si>
  <si>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</si>
  <si>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</si>
  <si>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</si>
  <si>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</si>
  <si>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</si>
  <si>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</si>
  <si>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</si>
  <si>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</si>
  <si>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</si>
  <si>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</si>
  <si>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</si>
  <si>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</si>
  <si>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</si>
  <si>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</si>
  <si>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</si>
  <si>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</si>
  <si>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</si>
  <si>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</si>
  <si>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</si>
  <si>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</si>
  <si>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</si>
  <si>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</si>
  <si>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</si>
  <si>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</si>
  <si>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</si>
  <si>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</si>
  <si>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</si>
  <si>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</si>
  <si>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</si>
  <si>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</si>
  <si>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</si>
  <si>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</si>
  <si>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</si>
  <si>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</si>
  <si>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</si>
  <si>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</si>
  <si>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</si>
  <si>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</si>
  <si>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</si>
  <si>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</si>
  <si>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</si>
  <si>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</si>
  <si>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</si>
  <si>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</si>
  <si>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</si>
  <si>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</si>
  <si>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</si>
  <si>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</si>
  <si>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</si>
  <si>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</si>
  <si>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</si>
  <si>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</si>
  <si>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</si>
  <si>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</si>
  <si>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</si>
  <si>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</si>
  <si>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</si>
  <si>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</si>
  <si>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</si>
  <si>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</si>
  <si>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</si>
  <si>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</si>
  <si>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</si>
  <si>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</si>
  <si>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</si>
  <si>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</si>
  <si>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</si>
  <si>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</si>
  <si>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</si>
  <si>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</si>
  <si>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</si>
  <si>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</si>
  <si>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</si>
  <si>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</si>
  <si>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</si>
  <si>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</si>
  <si>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</si>
  <si>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</si>
  <si>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</si>
  <si>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</si>
  <si>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</si>
  <si>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</si>
  <si>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</si>
  <si>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</si>
  <si>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</si>
  <si>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</si>
  <si>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</si>
  <si>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</si>
  <si>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</si>
  <si>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</si>
  <si>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</si>
  <si>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</si>
  <si>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</si>
  <si>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</si>
  <si>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</si>
  <si>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</si>
  <si>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</si>
  <si>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</si>
  <si>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</si>
  <si>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</si>
  <si>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</si>
  <si>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</si>
  <si>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</si>
  <si>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</si>
  <si>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</si>
  <si>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</si>
  <si>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</si>
  <si>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</si>
  <si>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</si>
  <si>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</si>
  <si>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</si>
  <si>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</si>
  <si>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</si>
  <si>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</si>
  <si>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</si>
  <si>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</si>
  <si>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</si>
  <si>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</si>
  <si>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</si>
  <si>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</si>
  <si>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</si>
  <si>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</si>
  <si>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</si>
  <si>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</si>
  <si>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</si>
  <si>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</si>
  <si>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</si>
  <si>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</si>
  <si>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</si>
  <si>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</si>
  <si>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</si>
  <si>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</si>
  <si>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</si>
  <si>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</si>
  <si>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</si>
  <si>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</si>
  <si>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</si>
  <si>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</si>
  <si>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</si>
  <si>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</si>
  <si>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</si>
  <si>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</si>
  <si>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</si>
  <si>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</si>
  <si>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</si>
  <si>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</si>
  <si>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</si>
  <si>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</si>
  <si>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</si>
  <si>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</si>
  <si>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</si>
  <si>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</si>
  <si>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</si>
  <si>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</si>
  <si>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</si>
  <si>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</si>
  <si>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</si>
  <si>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</si>
  <si>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</si>
  <si>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</si>
  <si>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</si>
  <si>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</si>
  <si>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</si>
  <si>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</si>
  <si>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</si>
  <si>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</si>
  <si>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</si>
  <si>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</si>
  <si>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</si>
  <si>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</si>
  <si>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</si>
  <si>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</si>
  <si>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</si>
  <si>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</si>
  <si>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</si>
  <si>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</si>
  <si>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</si>
  <si>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</si>
  <si>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</si>
  <si>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</si>
  <si>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</si>
  <si>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</si>
  <si>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</si>
  <si>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</si>
  <si>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</si>
  <si>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</si>
  <si>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</si>
  <si>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</si>
  <si>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</si>
  <si>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</si>
  <si>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</si>
  <si>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</si>
  <si>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</si>
  <si>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</si>
  <si>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</si>
  <si>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</si>
  <si>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</si>
  <si>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</si>
  <si>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</si>
  <si>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</si>
  <si>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</si>
  <si>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</si>
  <si>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</si>
  <si>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</si>
  <si>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</si>
  <si>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</si>
  <si>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</si>
  <si>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</si>
  <si>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</si>
  <si>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</si>
  <si>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</si>
  <si>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</si>
  <si>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</si>
  <si>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</si>
  <si>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</si>
  <si>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</si>
  <si>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</si>
  <si>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</si>
  <si>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</si>
  <si>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</si>
  <si>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</si>
  <si>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</si>
  <si>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</si>
  <si>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</si>
  <si>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</si>
  <si>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</si>
  <si>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</si>
  <si>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</si>
  <si>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</si>
  <si>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</si>
  <si>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</si>
  <si>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</si>
  <si>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</si>
  <si>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</si>
  <si>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</si>
  <si>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</si>
  <si>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</si>
  <si>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</si>
  <si>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</si>
  <si>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</si>
  <si>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</si>
  <si>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</si>
  <si>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</si>
  <si>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</si>
  <si>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</si>
  <si>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</si>
  <si>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</si>
  <si>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</si>
  <si>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</si>
  <si>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</si>
  <si>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</si>
  <si>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</si>
  <si>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</si>
  <si>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</si>
  <si>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</si>
  <si>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</si>
  <si>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</si>
  <si>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</si>
  <si>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</si>
  <si>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</si>
  <si>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</si>
  <si>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</si>
  <si>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</si>
  <si>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</si>
  <si>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</si>
  <si>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</si>
  <si>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</si>
  <si>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</si>
  <si>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</si>
  <si>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</si>
  <si>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</si>
  <si>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</si>
  <si>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</si>
  <si>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</si>
  <si>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</si>
  <si>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</si>
  <si>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</si>
  <si>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</si>
  <si>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</si>
  <si>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</si>
  <si>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</si>
  <si>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</si>
  <si>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</si>
  <si>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</si>
  <si>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</si>
  <si>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</si>
  <si>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</si>
  <si>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</si>
  <si>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</si>
  <si>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</si>
  <si>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</si>
  <si>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</si>
  <si>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</si>
  <si>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</si>
  <si>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</si>
  <si>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</si>
  <si>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</si>
  <si>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</si>
  <si>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</si>
  <si>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</si>
  <si>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</si>
  <si>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</si>
  <si>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</si>
  <si>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</si>
  <si>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</si>
  <si>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</si>
  <si>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</si>
  <si>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</si>
  <si>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</si>
  <si>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</si>
  <si>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</si>
  <si>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</si>
  <si>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</si>
  <si>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</si>
  <si>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</si>
  <si>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</si>
  <si>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</si>
  <si>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</si>
  <si>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</si>
  <si>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</si>
  <si>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</si>
  <si>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</si>
  <si>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</si>
  <si>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</si>
  <si>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</si>
  <si>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</si>
  <si>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</si>
  <si>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</si>
  <si>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</si>
  <si>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</si>
  <si>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</si>
  <si>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</si>
  <si>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</si>
  <si>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</si>
  <si>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</si>
  <si>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</si>
  <si>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</si>
  <si>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</si>
  <si>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</si>
  <si>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</si>
  <si>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</si>
  <si>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</si>
  <si>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</si>
  <si>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</si>
  <si>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</si>
  <si>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</si>
  <si>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</si>
  <si>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</si>
  <si>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</si>
  <si>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</si>
  <si>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</si>
  <si>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</si>
  <si>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</si>
  <si>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</si>
  <si>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</si>
  <si>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</si>
  <si>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</si>
  <si>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</si>
  <si>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</si>
  <si>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</si>
  <si>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</si>
  <si>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</si>
  <si>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</si>
  <si>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</si>
  <si>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</si>
  <si>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</si>
  <si>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</si>
  <si>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</si>
  <si>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</si>
  <si>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</si>
  <si>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</si>
  <si>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</si>
  <si>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</si>
  <si>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</si>
  <si>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</si>
  <si>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</si>
  <si>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</si>
  <si>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</si>
  <si>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</si>
  <si>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</si>
  <si>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</si>
  <si>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</si>
  <si>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</si>
  <si>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</si>
  <si>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</si>
  <si>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</si>
  <si>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</si>
  <si>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</si>
  <si>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</si>
  <si>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</si>
  <si>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</si>
  <si>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</si>
  <si>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</si>
  <si>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</si>
  <si>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</si>
  <si>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</si>
  <si>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</si>
  <si>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</si>
  <si>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</si>
  <si>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</si>
  <si>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</si>
  <si>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</si>
  <si>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</si>
  <si>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</si>
  <si>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</si>
  <si>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</si>
  <si>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</si>
  <si>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</si>
  <si>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</si>
  <si>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</si>
  <si>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</si>
  <si>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</si>
  <si>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</si>
  <si>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</si>
  <si>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</si>
  <si>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</si>
  <si>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</si>
  <si>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</si>
  <si>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</si>
  <si>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</si>
  <si>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</si>
  <si>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</si>
  <si>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</si>
  <si>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</si>
  <si>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</si>
  <si>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</si>
  <si>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</si>
  <si>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</si>
  <si>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</si>
  <si>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</si>
  <si>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</si>
  <si>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</si>
  <si>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</si>
  <si>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</si>
  <si>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</si>
  <si>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</si>
  <si>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</si>
  <si>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</si>
  <si>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</si>
  <si>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</si>
  <si>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</si>
  <si>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</si>
  <si>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</si>
  <si>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</si>
  <si>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</si>
  <si>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</si>
  <si>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</si>
  <si>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</si>
  <si>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</si>
  <si>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</si>
  <si>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</si>
  <si>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</si>
  <si>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</si>
  <si>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</si>
  <si>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</si>
  <si>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</si>
  <si>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</si>
  <si>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</si>
  <si>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</si>
  <si>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</si>
  <si>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</si>
  <si>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</si>
  <si>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</si>
  <si>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</si>
  <si>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</si>
  <si>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</si>
  <si>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</si>
  <si>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</si>
  <si>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</si>
  <si>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</si>
  <si>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</si>
  <si>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</si>
  <si>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</si>
  <si>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</si>
  <si>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</si>
  <si>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</si>
  <si>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</si>
  <si>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</si>
  <si>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</si>
  <si>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</si>
  <si>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</si>
  <si>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</si>
  <si>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</si>
  <si>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</si>
  <si>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</si>
  <si>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</si>
  <si>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</si>
  <si>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</si>
  <si>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</si>
  <si>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</si>
  <si>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</si>
  <si>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</si>
  <si>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</si>
  <si>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</si>
  <si>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</si>
  <si>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</si>
  <si>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</si>
  <si>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</si>
  <si>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</si>
  <si>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</si>
  <si>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</si>
  <si>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</si>
  <si>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</si>
  <si>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</si>
  <si>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</si>
  <si>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</si>
  <si>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</si>
  <si>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</si>
  <si>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</si>
  <si>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</si>
  <si>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</si>
  <si>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</si>
  <si>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</si>
  <si>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</si>
  <si>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</si>
  <si>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</si>
  <si>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</si>
  <si>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</si>
  <si>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</si>
  <si>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</si>
  <si>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</si>
  <si>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</si>
  <si>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</si>
  <si>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</si>
  <si>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</si>
  <si>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</si>
  <si>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</si>
  <si>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</si>
  <si>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</si>
  <si>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</si>
  <si>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</si>
  <si>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</si>
  <si>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</si>
  <si>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</si>
  <si>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</si>
  <si>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</si>
  <si>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</si>
  <si>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</si>
  <si>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</si>
  <si>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</si>
  <si>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</si>
  <si>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</si>
  <si>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</si>
  <si>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</si>
  <si>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</si>
  <si>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</si>
  <si>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</si>
  <si>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</si>
  <si>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</si>
  <si>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</si>
  <si>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</si>
  <si>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</si>
  <si>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</si>
  <si>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</si>
  <si>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</si>
  <si>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</si>
  <si>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</si>
  <si>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</si>
  <si>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</si>
  <si>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</si>
  <si>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</si>
  <si>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</si>
  <si>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</si>
  <si>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</si>
  <si>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</si>
  <si>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</si>
  <si>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</si>
  <si>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</si>
  <si>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</si>
  <si>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</si>
  <si>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</si>
  <si>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</si>
  <si>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</si>
  <si>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</si>
  <si>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</si>
  <si>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</si>
  <si>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</si>
  <si>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</si>
  <si>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</si>
  <si>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</si>
  <si>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</si>
  <si>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</si>
  <si>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</si>
  <si>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</si>
  <si>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</si>
  <si>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</si>
  <si>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</si>
  <si>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</si>
  <si>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</si>
  <si>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</si>
  <si>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</si>
  <si>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</si>
  <si>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</si>
  <si>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</si>
  <si>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</si>
  <si>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</si>
  <si>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</si>
  <si>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</si>
  <si>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</si>
  <si>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</si>
  <si>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</si>
  <si>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</si>
  <si>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</si>
  <si>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</si>
  <si>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</si>
  <si>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</si>
  <si>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</si>
  <si>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</si>
  <si>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</si>
  <si>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</si>
  <si>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</si>
  <si>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</si>
  <si>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</si>
  <si>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</si>
  <si>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</si>
  <si>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</si>
  <si>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</si>
  <si>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</si>
  <si>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</si>
  <si>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</si>
  <si>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</si>
  <si>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</si>
  <si>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</si>
  <si>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</si>
  <si>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</si>
  <si>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</si>
  <si>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</si>
  <si>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</si>
  <si>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</si>
  <si>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</si>
  <si>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</si>
  <si>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</si>
  <si>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</si>
  <si>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</si>
  <si>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</si>
  <si>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</si>
  <si>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</si>
  <si>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</si>
  <si>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</si>
  <si>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</si>
  <si>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</si>
  <si>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</si>
  <si>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</si>
  <si>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</si>
  <si>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</si>
  <si>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</si>
  <si>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</si>
  <si>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</si>
  <si>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</si>
  <si>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</si>
  <si>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</si>
  <si>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</si>
  <si>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</si>
  <si>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</si>
  <si>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</si>
  <si>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</si>
  <si>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</si>
  <si>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</si>
  <si>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</si>
  <si>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</si>
  <si>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</si>
  <si>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</si>
  <si>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</si>
  <si>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</si>
  <si>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</si>
  <si>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</si>
  <si>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</si>
  <si>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</si>
  <si>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</si>
  <si>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</si>
  <si>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</si>
  <si>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</si>
  <si>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</si>
  <si>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</si>
  <si>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</si>
  <si>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</si>
  <si>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</si>
  <si>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</si>
  <si>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</si>
  <si>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</si>
  <si>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</si>
  <si>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</si>
  <si>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</si>
  <si>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</si>
  <si>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</si>
  <si>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</si>
  <si>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</si>
  <si>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</si>
  <si>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</si>
  <si>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</si>
  <si>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</si>
  <si>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</si>
  <si>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</si>
  <si>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</si>
  <si>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</si>
  <si>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</si>
  <si>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</si>
  <si>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</si>
  <si>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</si>
  <si>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</si>
  <si>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</si>
  <si>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</si>
  <si>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</si>
  <si>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</si>
  <si>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</si>
  <si>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</si>
  <si>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</si>
  <si>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</si>
  <si>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</si>
  <si>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</si>
  <si>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</si>
  <si>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</si>
  <si>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</si>
  <si>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</si>
  <si>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</si>
  <si>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</si>
  <si>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</si>
  <si>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</si>
  <si>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</si>
  <si>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</si>
  <si>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</si>
  <si>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</si>
  <si>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</si>
  <si>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</si>
  <si>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</si>
  <si>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</si>
  <si>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</si>
  <si>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</si>
  <si>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</si>
  <si>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</si>
  <si>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</si>
  <si>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</si>
  <si>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</si>
  <si>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</si>
  <si>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</si>
  <si>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</si>
  <si>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</si>
  <si>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</si>
  <si>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</si>
  <si>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</si>
  <si>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</si>
  <si>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</si>
  <si>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</si>
  <si>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</si>
  <si>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</si>
  <si>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</si>
  <si>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</si>
  <si>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</si>
  <si>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</si>
  <si>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</si>
  <si>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</si>
  <si>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</si>
  <si>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</si>
  <si>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</si>
  <si>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</si>
  <si>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</si>
  <si>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</si>
  <si>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</si>
  <si>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</si>
  <si>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</si>
  <si>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</si>
  <si>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</si>
  <si>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</si>
  <si>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</si>
  <si>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</si>
  <si>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</si>
  <si>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</si>
  <si>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</si>
  <si>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</si>
  <si>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</si>
  <si>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</si>
  <si>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</si>
  <si>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</si>
  <si>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</si>
  <si>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</si>
  <si>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</si>
  <si>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</si>
  <si>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</si>
  <si>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</si>
  <si>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</si>
  <si>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</si>
  <si>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</si>
  <si>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</si>
  <si>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</si>
  <si>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</si>
  <si>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</si>
  <si>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</si>
  <si>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</si>
  <si>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</si>
  <si>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</si>
  <si>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</si>
  <si>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</si>
  <si>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</si>
  <si>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</si>
  <si>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</si>
  <si>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</si>
  <si>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</si>
  <si>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</si>
  <si>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</si>
  <si>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</si>
  <si>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</si>
  <si>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</si>
  <si>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</si>
  <si>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</si>
  <si>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</si>
  <si>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</si>
  <si>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</si>
  <si>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</si>
  <si>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</si>
  <si>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</si>
  <si>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</si>
  <si>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</si>
  <si>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</si>
  <si>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</si>
  <si>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</si>
  <si>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</si>
  <si>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</si>
  <si>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</si>
  <si>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</si>
  <si>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</si>
  <si>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</si>
  <si>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</si>
  <si>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</si>
  <si>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</si>
  <si>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</si>
  <si>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</si>
  <si>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</si>
  <si>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</si>
  <si>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</si>
  <si>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</si>
  <si>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</si>
  <si>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</si>
  <si>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</si>
  <si>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</si>
  <si>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</si>
  <si>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</si>
  <si>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</si>
  <si>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</si>
  <si>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</si>
  <si>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</si>
  <si>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</si>
  <si>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</si>
  <si>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</si>
  <si>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</si>
  <si>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</si>
  <si>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</si>
  <si>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</si>
  <si>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</si>
  <si>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</si>
  <si>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</si>
  <si>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</si>
  <si>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</si>
  <si>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</si>
  <si>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</si>
  <si>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</si>
  <si>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</si>
  <si>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</si>
  <si>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</si>
  <si>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</si>
  <si>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</si>
  <si>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</si>
  <si>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</si>
  <si>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</si>
  <si>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</si>
  <si>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</si>
  <si>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</si>
  <si>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</si>
  <si>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</si>
  <si>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</si>
  <si>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</si>
  <si>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</si>
  <si>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</si>
  <si>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</si>
  <si>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</si>
  <si>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</si>
  <si>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</si>
  <si>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</si>
  <si>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</si>
  <si>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</si>
  <si>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</si>
  <si>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</si>
  <si>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</si>
  <si>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</si>
  <si>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</si>
  <si>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</si>
  <si>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</si>
  <si>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</si>
  <si>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</si>
  <si>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</si>
  <si>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</si>
  <si>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</si>
  <si>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</si>
  <si>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</si>
  <si>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</si>
  <si>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</si>
  <si>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</si>
  <si>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</si>
  <si>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</si>
  <si>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</si>
  <si>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</si>
  <si>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</si>
  <si>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</si>
  <si>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</si>
  <si>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</si>
  <si>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</si>
  <si>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</si>
  <si>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</si>
  <si>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</si>
  <si>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</si>
  <si>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</si>
  <si>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</si>
  <si>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</si>
  <si>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</si>
  <si>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</si>
  <si>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</si>
  <si>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</si>
  <si>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</si>
  <si>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</si>
  <si>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</si>
  <si>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</si>
  <si>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</si>
  <si>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</si>
  <si>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</si>
  <si>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</si>
  <si>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</si>
  <si>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</si>
  <si>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</si>
  <si>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</si>
  <si>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</si>
  <si>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</si>
  <si>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</si>
  <si>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</si>
  <si>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</si>
  <si>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</si>
  <si>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</si>
  <si>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</si>
  <si>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</si>
  <si>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</si>
  <si>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</si>
  <si>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</si>
  <si>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</si>
  <si>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</si>
  <si>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</si>
  <si>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</si>
  <si>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</si>
  <si>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</si>
  <si>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</si>
  <si>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</si>
  <si>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</si>
  <si>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</si>
  <si>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</si>
  <si>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</si>
  <si>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</si>
  <si>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</si>
  <si>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</si>
  <si>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</si>
  <si>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</si>
  <si>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</si>
  <si>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</si>
  <si>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</si>
  <si>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</si>
  <si>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</si>
  <si>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</si>
  <si>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</si>
  <si>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</si>
  <si>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</si>
  <si>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</si>
  <si>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</si>
  <si>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</si>
  <si>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</si>
  <si>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</si>
  <si>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</si>
  <si>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</si>
  <si>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</si>
  <si>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</si>
  <si>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</si>
  <si>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</si>
  <si>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</si>
  <si>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</si>
  <si>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</si>
  <si>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</si>
  <si>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</si>
  <si>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</si>
  <si>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</si>
  <si>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</si>
  <si>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</si>
  <si>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</si>
  <si>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</si>
  <si>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</si>
  <si>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</si>
  <si>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</si>
  <si>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</si>
  <si>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</si>
  <si>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</si>
  <si>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</si>
  <si>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</si>
  <si>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</si>
  <si>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</si>
  <si>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</si>
  <si>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</si>
  <si>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</si>
  <si>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</si>
  <si>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</si>
  <si>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</si>
  <si>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</si>
  <si>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</si>
  <si>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</si>
  <si>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</si>
  <si>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</si>
  <si>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</si>
  <si>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</si>
  <si>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</si>
  <si>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</si>
  <si>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</si>
  <si>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</si>
  <si>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</si>
  <si>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</si>
  <si>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</si>
  <si>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</si>
  <si>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</si>
  <si>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</si>
  <si>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</si>
  <si>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</si>
  <si>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</si>
  <si>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</si>
  <si>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</si>
  <si>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</si>
  <si>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</si>
  <si>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</si>
  <si>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</si>
  <si>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</si>
  <si>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</si>
  <si>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</si>
  <si>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</si>
  <si>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</si>
  <si>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</si>
  <si>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</si>
  <si>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</si>
  <si>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</si>
  <si>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</si>
  <si>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</si>
  <si>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</si>
  <si>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</si>
  <si>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</si>
  <si>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</si>
  <si>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</si>
  <si>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</si>
  <si>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</si>
  <si>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</si>
  <si>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</si>
  <si>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</si>
  <si>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</si>
  <si>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</si>
  <si>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</si>
  <si>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</si>
  <si>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</si>
  <si>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</si>
  <si>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</si>
  <si>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</si>
  <si>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</si>
  <si>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</si>
  <si>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</si>
  <si>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</si>
  <si>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</si>
  <si>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</si>
  <si>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</si>
  <si>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</si>
  <si>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</si>
  <si>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</si>
  <si>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</si>
  <si>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</si>
  <si>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</si>
  <si>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</si>
  <si>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</si>
  <si>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</si>
  <si>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</si>
  <si>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</si>
  <si>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</si>
  <si>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</si>
  <si>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</si>
  <si>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</si>
  <si>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</si>
  <si>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</si>
  <si>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</si>
  <si>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</si>
  <si>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</si>
  <si>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</si>
  <si>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</si>
  <si>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</si>
  <si>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</si>
  <si>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</si>
  <si>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</si>
  <si>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</si>
  <si>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</si>
  <si>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</si>
  <si>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</si>
  <si>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</si>
  <si>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</si>
  <si>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</si>
  <si>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</si>
  <si>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</si>
  <si>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</si>
  <si>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</si>
  <si>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</si>
  <si>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</si>
  <si>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</si>
  <si>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</si>
  <si>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</si>
  <si>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</si>
  <si>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</si>
  <si>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</si>
  <si>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</si>
  <si>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</si>
  <si>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</si>
  <si>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</si>
  <si>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</si>
  <si>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</si>
  <si>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</si>
  <si>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</si>
  <si>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</si>
  <si>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</si>
  <si>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</si>
  <si>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</si>
  <si>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</si>
  <si>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</si>
  <si>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</si>
  <si>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</si>
  <si>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</si>
  <si>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</si>
  <si>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</si>
  <si>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</si>
  <si>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</si>
  <si>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</si>
  <si>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</si>
  <si>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</si>
  <si>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</si>
  <si>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</si>
  <si>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</si>
  <si>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</si>
  <si>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</si>
  <si>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</si>
  <si>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</si>
  <si>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</si>
  <si>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</si>
  <si>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</si>
  <si>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</si>
  <si>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</si>
  <si>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</si>
  <si>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</si>
  <si>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</si>
  <si>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</si>
  <si>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</si>
  <si>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</si>
  <si>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</si>
  <si>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</si>
  <si>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</si>
  <si>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</si>
  <si>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</si>
  <si>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</si>
  <si>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</si>
  <si>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</si>
  <si>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</si>
  <si>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</si>
  <si>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</si>
  <si>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</si>
  <si>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</si>
  <si>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</si>
  <si>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</si>
  <si>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</si>
  <si>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</si>
  <si>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</si>
  <si>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</si>
  <si>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</si>
  <si>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</si>
  <si>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</si>
  <si>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</si>
  <si>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</si>
  <si>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</si>
  <si>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</si>
  <si>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</si>
  <si>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</si>
  <si>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</si>
  <si>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</si>
  <si>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</si>
  <si>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</si>
  <si>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</si>
  <si>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</si>
  <si>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</si>
  <si>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</si>
  <si>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</si>
  <si>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</si>
  <si>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</si>
  <si>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</si>
  <si>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</si>
  <si>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</si>
  <si>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</si>
  <si>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</si>
  <si>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</si>
  <si>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</si>
  <si>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</si>
  <si>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</si>
  <si>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</si>
  <si>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</si>
  <si>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</si>
  <si>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</si>
  <si>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</si>
  <si>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</si>
  <si>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</si>
  <si>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</si>
  <si>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</si>
  <si>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</si>
  <si>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</si>
  <si>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</si>
  <si>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</si>
  <si>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</si>
  <si>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</si>
  <si>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</si>
  <si>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</si>
  <si>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</si>
  <si>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</si>
  <si>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</si>
  <si>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</si>
  <si>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</si>
  <si>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</si>
  <si>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</si>
  <si>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</si>
  <si>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</si>
  <si>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</si>
  <si>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</si>
  <si>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</si>
  <si>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</si>
  <si>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</si>
  <si>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</si>
  <si>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</si>
  <si>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</si>
  <si>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</si>
  <si>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</si>
  <si>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</si>
  <si>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</si>
  <si>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</si>
  <si>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</si>
  <si>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</si>
  <si>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</si>
  <si>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</si>
  <si>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</si>
  <si>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</si>
  <si>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</si>
  <si>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</si>
  <si>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</si>
  <si>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</si>
  <si>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</si>
  <si>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</si>
  <si>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</si>
  <si>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</si>
  <si>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</si>
  <si>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</si>
  <si>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</si>
  <si>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</si>
  <si>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</si>
  <si>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</si>
  <si>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</si>
  <si>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</si>
  <si>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</si>
  <si>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</si>
  <si>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</si>
  <si>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</si>
  <si>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</si>
  <si>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</si>
  <si>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</si>
  <si>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</si>
  <si>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</si>
  <si>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</si>
  <si>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</si>
  <si>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</si>
  <si>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</si>
  <si>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</si>
  <si>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</si>
  <si>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</si>
  <si>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</si>
  <si>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</si>
  <si>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</si>
  <si>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</si>
  <si>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</si>
  <si>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</si>
  <si>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</si>
  <si>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</si>
  <si>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</si>
  <si>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</si>
  <si>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</si>
  <si>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</si>
  <si>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</si>
  <si>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</si>
  <si>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</si>
  <si>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</si>
  <si>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</si>
  <si>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</si>
  <si>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</si>
  <si>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</si>
  <si>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</si>
  <si>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</si>
  <si>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</si>
  <si>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</si>
  <si>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</si>
  <si>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</si>
  <si>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</si>
  <si>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</si>
  <si>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</si>
  <si>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</si>
  <si>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</si>
  <si>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</si>
  <si>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</si>
  <si>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</si>
  <si>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</si>
  <si>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</si>
  <si>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</si>
  <si>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</si>
  <si>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</si>
  <si>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</si>
  <si>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</si>
  <si>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</si>
  <si>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</si>
  <si>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</si>
  <si>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</si>
  <si>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</si>
  <si>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</si>
  <si>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</si>
  <si>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</si>
  <si>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</si>
  <si>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</si>
  <si>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</si>
  <si>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</si>
  <si>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</si>
  <si>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</si>
  <si>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</si>
  <si>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</si>
  <si>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</si>
  <si>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</si>
  <si>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</si>
  <si>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</si>
  <si>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</si>
  <si>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</si>
  <si>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</si>
  <si>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</si>
  <si>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</si>
  <si>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</si>
  <si>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</si>
  <si>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</si>
  <si>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</si>
  <si>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</si>
  <si>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</si>
  <si>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</si>
  <si>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</si>
  <si>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</si>
  <si>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</si>
  <si>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</si>
  <si>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</si>
  <si>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</si>
  <si>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</si>
  <si>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</si>
  <si>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</si>
  <si>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</si>
  <si>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</si>
  <si>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</si>
  <si>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</si>
  <si>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</si>
  <si>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</si>
  <si>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</si>
  <si>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</si>
  <si>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</si>
  <si>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</si>
  <si>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</si>
  <si>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</si>
  <si>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</si>
  <si>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</si>
  <si>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</si>
  <si>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</si>
  <si>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</si>
  <si>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</si>
  <si>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</si>
  <si>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</si>
  <si>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</si>
  <si>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</si>
  <si>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</si>
  <si>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</si>
  <si>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</si>
  <si>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</si>
  <si>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</si>
  <si>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</si>
  <si>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</si>
  <si>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</si>
  <si>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</si>
  <si>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</si>
  <si>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</si>
  <si>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</si>
  <si>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</si>
  <si>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</si>
  <si>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</si>
  <si>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</si>
  <si>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</si>
  <si>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</si>
  <si>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</si>
  <si>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</si>
  <si>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</si>
  <si>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</si>
  <si>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</si>
  <si>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</si>
  <si>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</si>
  <si>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</si>
  <si>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</si>
  <si>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</si>
  <si>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</si>
  <si>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</si>
  <si>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</si>
  <si>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</si>
  <si>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</si>
  <si>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</si>
  <si>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</si>
  <si>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</si>
  <si>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</si>
  <si>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</si>
  <si>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</si>
  <si>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</si>
  <si>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</si>
  <si>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</si>
  <si>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</si>
  <si>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</si>
  <si>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</si>
  <si>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</si>
  <si>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</si>
  <si>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</si>
  <si>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</si>
  <si>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</si>
  <si>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</si>
  <si>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</si>
  <si>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</si>
  <si>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</si>
  <si>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</si>
  <si>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</si>
  <si>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</si>
  <si>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</si>
  <si>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</si>
  <si>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</si>
  <si>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</si>
  <si>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</si>
  <si>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</si>
  <si>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</si>
  <si>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</si>
  <si>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</si>
  <si>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</si>
  <si>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</si>
  <si>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</si>
  <si>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</si>
  <si>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</si>
  <si>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</si>
  <si>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</si>
  <si>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</si>
  <si>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</si>
  <si>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</si>
  <si>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</si>
  <si>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</si>
  <si>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</si>
  <si>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</si>
  <si>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</si>
  <si>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</si>
  <si>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</si>
  <si>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</si>
  <si>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</si>
  <si>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</si>
  <si>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</si>
  <si>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</si>
  <si>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</si>
  <si>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</si>
  <si>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</si>
  <si>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</si>
  <si>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</si>
  <si>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</si>
  <si>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</si>
  <si>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</si>
  <si>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</si>
  <si>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</si>
  <si>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</si>
  <si>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</si>
  <si>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</si>
  <si>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</si>
  <si>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</si>
  <si>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</si>
  <si>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</si>
  <si>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</si>
  <si>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</si>
  <si>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</si>
  <si>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</si>
  <si>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</si>
  <si>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</si>
  <si>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</si>
  <si>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</si>
  <si>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</si>
  <si>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</si>
  <si>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</si>
  <si>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</si>
  <si>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</si>
  <si>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</si>
  <si>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</si>
  <si>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</si>
  <si>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</si>
  <si>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</si>
  <si>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</si>
  <si>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</si>
  <si>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</si>
  <si>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</si>
  <si>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</si>
  <si>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</si>
  <si>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</si>
  <si>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</si>
  <si>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</si>
  <si>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</si>
  <si>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</si>
  <si>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</si>
  <si>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</si>
  <si>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</si>
  <si>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</si>
  <si>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</si>
  <si>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</si>
  <si>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</si>
  <si>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</si>
  <si>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</si>
  <si>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</si>
  <si>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</si>
  <si>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</si>
  <si>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</si>
  <si>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</si>
  <si>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</si>
  <si>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</si>
  <si>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</si>
  <si>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</si>
  <si>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</si>
  <si>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</si>
  <si>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</si>
  <si>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</si>
  <si>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</si>
  <si>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</si>
  <si>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</si>
  <si>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</si>
  <si>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</si>
  <si>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</si>
  <si>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</si>
  <si>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</si>
  <si>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</si>
  <si>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</si>
  <si>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</si>
  <si>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</si>
  <si>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</si>
  <si>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</si>
  <si>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</si>
  <si>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</si>
  <si>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</si>
  <si>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</si>
  <si>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</si>
  <si>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</si>
  <si>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</si>
  <si>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</si>
  <si>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</si>
  <si>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</si>
  <si>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</si>
  <si>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</si>
  <si>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</si>
  <si>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</si>
  <si>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</si>
  <si>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</si>
  <si>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</si>
  <si>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</si>
  <si>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</si>
  <si>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</si>
  <si>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</si>
  <si>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</si>
  <si>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</si>
  <si>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</si>
  <si>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</si>
  <si>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</si>
  <si>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</si>
  <si>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</si>
  <si>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</si>
  <si>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</si>
  <si>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</si>
  <si>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</si>
  <si>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</si>
  <si>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</si>
  <si>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</si>
  <si>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</si>
  <si>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</si>
  <si>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</si>
  <si>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</si>
  <si>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</si>
  <si>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</si>
  <si>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</si>
  <si>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</si>
  <si>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</si>
  <si>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</si>
  <si>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</si>
  <si>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</si>
  <si>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</si>
  <si>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</si>
  <si>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</si>
  <si>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</si>
  <si>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</si>
  <si>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</si>
  <si>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</si>
  <si>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</si>
  <si>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</si>
  <si>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</si>
  <si>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</si>
  <si>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</si>
  <si>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</si>
  <si>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</si>
  <si>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</si>
  <si>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</si>
  <si>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</si>
  <si>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</si>
  <si>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</si>
  <si>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</si>
  <si>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</si>
  <si>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</si>
  <si>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</si>
  <si>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</si>
  <si>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</si>
  <si>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</si>
  <si>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</si>
  <si>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</si>
  <si>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</si>
  <si>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</si>
  <si>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</si>
  <si>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</si>
  <si>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</si>
  <si>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</si>
  <si>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</si>
  <si>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</si>
  <si>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</si>
  <si>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</si>
  <si>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</si>
  <si>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</si>
  <si>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</si>
  <si>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</si>
  <si>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</si>
  <si>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</si>
  <si>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</si>
  <si>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</si>
  <si>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</si>
  <si>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</si>
  <si>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</si>
  <si>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</si>
  <si>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</si>
  <si>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</si>
  <si>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</si>
  <si>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</si>
  <si>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</si>
  <si>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</si>
  <si>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</si>
  <si>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</si>
  <si>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</si>
  <si>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</si>
  <si>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</si>
  <si>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</si>
  <si>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</si>
  <si>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</si>
  <si>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</si>
  <si>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</si>
  <si>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</si>
  <si>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</si>
  <si>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</si>
  <si>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</si>
  <si>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</si>
  <si>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</si>
  <si>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</si>
  <si>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</si>
  <si>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</si>
  <si>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</si>
  <si>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</si>
  <si>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</si>
  <si>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</si>
  <si>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</si>
  <si>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</si>
  <si>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</si>
  <si>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</si>
  <si>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</si>
  <si>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</si>
  <si>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</si>
  <si>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</si>
  <si>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</si>
  <si>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</si>
  <si>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</si>
  <si>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</si>
  <si>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</si>
  <si>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</si>
  <si>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</si>
  <si>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</si>
  <si>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</si>
  <si>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</si>
  <si>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</si>
  <si>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</si>
  <si>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</si>
  <si>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</si>
  <si>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</si>
  <si>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</si>
  <si>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</si>
  <si>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</si>
  <si>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</si>
  <si>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</si>
  <si>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</si>
  <si>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</si>
  <si>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</si>
  <si>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</si>
  <si>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</si>
  <si>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</si>
  <si>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</si>
  <si>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</si>
  <si>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</si>
  <si>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</si>
  <si>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</si>
  <si>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</si>
  <si>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</si>
  <si>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</si>
  <si>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</si>
  <si>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</si>
  <si>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</si>
  <si>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</si>
  <si>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</si>
  <si>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</si>
  <si>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</si>
  <si>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</si>
  <si>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</si>
  <si>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</si>
  <si>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</si>
  <si>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</si>
  <si>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</si>
  <si>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</si>
  <si>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</si>
  <si>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</si>
  <si>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</si>
  <si>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</si>
  <si>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</si>
  <si>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</si>
  <si>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</si>
  <si>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</si>
  <si>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</si>
  <si>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</si>
  <si>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</si>
  <si>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</si>
  <si>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</si>
  <si>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</si>
  <si>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</si>
  <si>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</si>
  <si>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</si>
  <si>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</si>
  <si>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</si>
  <si>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</si>
  <si>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</si>
  <si>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</si>
  <si>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</si>
  <si>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</si>
  <si>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</si>
  <si>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</si>
  <si>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</si>
  <si>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</si>
  <si>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</si>
  <si>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</si>
  <si>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</si>
  <si>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</si>
  <si>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</si>
  <si>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</si>
  <si>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</si>
  <si>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</si>
  <si>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</si>
  <si>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</si>
  <si>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</si>
  <si>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</si>
  <si>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</si>
  <si>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</si>
  <si>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</si>
  <si>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</si>
  <si>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</si>
  <si>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</si>
  <si>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</si>
  <si>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</si>
  <si>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</si>
  <si>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</si>
  <si>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</si>
  <si>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</si>
  <si>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</si>
  <si>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</si>
  <si>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</si>
  <si>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</si>
  <si>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</si>
  <si>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</si>
  <si>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</si>
  <si>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</si>
  <si>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</si>
  <si>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</si>
  <si>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</si>
  <si>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</si>
  <si>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</si>
  <si>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</si>
  <si>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</si>
  <si>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</si>
  <si>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</si>
  <si>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</si>
  <si>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</si>
  <si>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</si>
  <si>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</si>
  <si>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</si>
  <si>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</si>
  <si>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</si>
  <si>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</si>
  <si>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</si>
  <si>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</si>
  <si>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</si>
  <si>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</si>
  <si>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</si>
  <si>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</si>
  <si>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</si>
  <si>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</si>
  <si>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</si>
  <si>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</si>
  <si>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</si>
  <si>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</si>
  <si>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</si>
  <si>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</si>
  <si>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</si>
  <si>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</si>
  <si>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</si>
  <si>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</si>
  <si>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</si>
  <si>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</si>
  <si>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</si>
  <si>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</si>
  <si>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</si>
  <si>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</si>
  <si>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</si>
  <si>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</si>
  <si>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</si>
  <si>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</si>
  <si>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</si>
  <si>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</si>
  <si>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</si>
  <si>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</si>
  <si>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</si>
  <si>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</si>
  <si>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</si>
  <si>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</si>
  <si>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</si>
  <si>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</si>
  <si>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</si>
  <si>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</si>
  <si>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</si>
  <si>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</si>
  <si>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</si>
  <si>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</si>
  <si>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</si>
  <si>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</si>
  <si>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</si>
  <si>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</si>
  <si>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</si>
  <si>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</si>
  <si>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</si>
  <si>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</si>
  <si>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</si>
  <si>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</si>
  <si>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</si>
  <si>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</si>
  <si>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</si>
  <si>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</si>
  <si>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</si>
  <si>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</si>
  <si>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</si>
  <si>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</si>
  <si>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</si>
  <si>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</si>
  <si>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</si>
  <si>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</si>
  <si>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</si>
  <si>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</si>
  <si>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</si>
  <si>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</si>
  <si>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</si>
  <si>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</si>
  <si>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</si>
  <si>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</si>
  <si>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</si>
  <si>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</si>
  <si>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</si>
  <si>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</si>
  <si>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</si>
  <si>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</si>
  <si>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</si>
  <si>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</si>
  <si>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</si>
  <si>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</si>
  <si>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</si>
  <si>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</si>
  <si>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</si>
  <si>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</si>
  <si>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</si>
  <si>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</si>
  <si>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</si>
  <si>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</si>
  <si>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</si>
  <si>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</si>
  <si>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</si>
  <si>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</si>
  <si>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</si>
  <si>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</si>
  <si>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</si>
  <si>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</si>
  <si>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</si>
  <si>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</si>
  <si>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</si>
  <si>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</si>
  <si>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</si>
  <si>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</si>
  <si>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</si>
  <si>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</si>
  <si>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</si>
  <si>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</si>
  <si>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</si>
  <si>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</si>
  <si>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</si>
  <si>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</si>
  <si>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</si>
  <si>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</si>
  <si>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</si>
  <si>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</si>
  <si>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</si>
  <si>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</si>
  <si>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</si>
  <si>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</si>
  <si>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</si>
  <si>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</si>
  <si>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</si>
  <si>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</si>
  <si>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</si>
  <si>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</si>
  <si>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</si>
  <si>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</si>
  <si>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</si>
  <si>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</si>
  <si>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</si>
  <si>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</si>
  <si>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</si>
  <si>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</si>
  <si>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</si>
  <si>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</si>
  <si>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</si>
  <si>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</si>
  <si>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</si>
  <si>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</si>
  <si>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</si>
  <si>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</si>
  <si>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</si>
  <si>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</si>
  <si>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</si>
  <si>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</si>
  <si>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</si>
  <si>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</si>
  <si>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</si>
  <si>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</si>
  <si>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</si>
  <si>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</si>
  <si>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</si>
  <si>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</si>
  <si>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</si>
  <si>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</si>
  <si>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</si>
  <si>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</si>
  <si>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</si>
  <si>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</si>
  <si>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</si>
  <si>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</si>
  <si>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</si>
  <si>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</si>
  <si>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</si>
  <si>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</si>
  <si>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</si>
  <si>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</si>
  <si>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</si>
  <si>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</si>
  <si>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</si>
  <si>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</si>
  <si>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</si>
  <si>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</si>
  <si>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</si>
  <si>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</si>
  <si>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</si>
  <si>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</si>
  <si>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</si>
  <si>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</si>
  <si>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</si>
  <si>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</si>
  <si>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</si>
  <si>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</si>
  <si>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</si>
  <si>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</si>
  <si>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</si>
  <si>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</si>
  <si>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</si>
  <si>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</si>
  <si>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</si>
  <si>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</si>
  <si>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</si>
  <si>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</si>
  <si>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</si>
  <si>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</si>
  <si>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</si>
  <si>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</si>
  <si>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</si>
  <si>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</si>
  <si>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</si>
  <si>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</si>
  <si>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</si>
  <si>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</si>
  <si>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</si>
  <si>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</si>
  <si>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</si>
  <si>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</si>
  <si>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</si>
  <si>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</si>
  <si>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</si>
  <si>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</si>
  <si>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</si>
  <si>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</si>
  <si>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</si>
  <si>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</si>
  <si>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</si>
  <si>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</si>
  <si>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</si>
  <si>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</si>
  <si>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</si>
  <si>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</si>
  <si>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</si>
  <si>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</si>
  <si>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</si>
  <si>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</si>
  <si>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</si>
  <si>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</si>
  <si>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</si>
  <si>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</si>
  <si>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</si>
  <si>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</si>
  <si>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</si>
  <si>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</si>
  <si>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</si>
  <si>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</si>
  <si>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</si>
  <si>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</si>
  <si>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</si>
  <si>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</si>
  <si>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</si>
  <si>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</si>
  <si>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</si>
  <si>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</si>
  <si>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</si>
  <si>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</si>
  <si>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</si>
  <si>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</si>
  <si>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</si>
  <si>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</si>
  <si>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</si>
  <si>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</si>
  <si>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</si>
  <si>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</si>
  <si>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</si>
  <si>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</si>
  <si>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</si>
  <si>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</si>
  <si>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</si>
  <si>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</si>
  <si>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</si>
  <si>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</si>
  <si>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</si>
  <si>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</si>
  <si>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</si>
  <si>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</si>
  <si>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</si>
  <si>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</si>
  <si>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</si>
  <si>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</si>
  <si>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</si>
  <si>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</si>
  <si>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</si>
  <si>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</si>
  <si>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</si>
  <si>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</si>
  <si>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</si>
  <si>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</si>
  <si>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</si>
  <si>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</si>
  <si>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</si>
  <si>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</si>
  <si>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</si>
  <si>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</si>
  <si>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</si>
  <si>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</si>
  <si>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</si>
  <si>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</si>
  <si>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</si>
  <si>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</si>
  <si>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</si>
  <si>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</si>
  <si>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</si>
  <si>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</si>
  <si>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</si>
  <si>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</si>
  <si>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</si>
  <si>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</si>
  <si>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</si>
  <si>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</si>
  <si>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</si>
  <si>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</si>
  <si>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</si>
  <si>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</si>
  <si>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</si>
  <si>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</si>
  <si>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</si>
  <si>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</si>
  <si>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</si>
  <si>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</si>
  <si>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</si>
  <si>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</si>
  <si>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</si>
  <si>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</si>
  <si>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</si>
  <si>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</si>
  <si>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</si>
  <si>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</si>
  <si>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</si>
  <si>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</si>
  <si>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</si>
  <si>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</si>
  <si>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</si>
  <si>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</si>
  <si>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</si>
  <si>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</si>
  <si>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</si>
  <si>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</si>
  <si>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</si>
  <si>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</si>
  <si>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</si>
  <si>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</si>
  <si>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</si>
  <si>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</si>
  <si>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</si>
  <si>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</si>
  <si>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</si>
  <si>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</si>
  <si>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</si>
  <si>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</si>
  <si>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</si>
  <si>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</si>
  <si>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</si>
  <si>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</si>
  <si>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</si>
  <si>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</si>
  <si>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</si>
  <si>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</si>
  <si>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</si>
  <si>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</si>
  <si>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</si>
  <si>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</si>
  <si>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</si>
  <si>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</si>
  <si>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</si>
  <si>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</si>
  <si>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</si>
  <si>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</si>
  <si>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</si>
  <si>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</si>
  <si>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</si>
  <si>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</si>
  <si>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</si>
  <si>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</si>
  <si>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</si>
  <si>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</si>
  <si>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</si>
  <si>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</si>
  <si>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</si>
  <si>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</si>
  <si>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</si>
  <si>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</si>
  <si>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</si>
  <si>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</si>
  <si>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</si>
  <si>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</si>
  <si>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</si>
  <si>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</si>
  <si>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</si>
  <si>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</si>
  <si>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</si>
  <si>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</si>
  <si>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</si>
  <si>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</si>
  <si>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</si>
  <si>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</si>
  <si>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</si>
  <si>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</si>
  <si>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</si>
  <si>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</si>
  <si>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</si>
  <si>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</si>
  <si>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</si>
  <si>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</si>
  <si>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</si>
  <si>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</si>
  <si>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</si>
  <si>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</si>
  <si>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</si>
  <si>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</si>
  <si>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</si>
  <si>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</si>
  <si>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</si>
  <si>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</si>
  <si>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</si>
  <si>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</si>
  <si>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</si>
  <si>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</si>
  <si>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</si>
  <si>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</si>
  <si>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</si>
  <si>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</si>
  <si>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</si>
  <si>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</si>
  <si>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</si>
  <si>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</si>
  <si>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</si>
  <si>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</si>
  <si>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</si>
  <si>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</si>
  <si>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</si>
  <si>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</si>
  <si>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</si>
  <si>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</si>
  <si>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</si>
  <si>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</si>
  <si>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</si>
  <si>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</si>
  <si>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</si>
  <si>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</si>
  <si>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</si>
  <si>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</si>
  <si>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</si>
  <si>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</si>
  <si>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</si>
  <si>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</si>
  <si>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</si>
  <si>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</si>
  <si>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</si>
  <si>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</si>
  <si>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</si>
  <si>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</si>
  <si>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</si>
  <si>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</si>
  <si>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</si>
  <si>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</si>
  <si>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</si>
  <si>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</si>
  <si>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</si>
  <si>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</si>
  <si>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</si>
  <si>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</si>
  <si>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</si>
  <si>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</si>
  <si>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</si>
  <si>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</si>
  <si>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</si>
  <si>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</si>
  <si>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</si>
  <si>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</si>
  <si>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</si>
  <si>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</si>
  <si>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</si>
  <si>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</si>
  <si>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</si>
  <si>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</si>
  <si>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</si>
  <si>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</si>
  <si>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</si>
  <si>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</si>
  <si>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</si>
  <si>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</si>
  <si>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</si>
  <si>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</si>
  <si>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</si>
  <si>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</si>
  <si>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</si>
  <si>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</si>
  <si>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</si>
  <si>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</si>
  <si>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</si>
  <si>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</si>
  <si>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</si>
  <si>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</si>
  <si>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</si>
  <si>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</si>
  <si>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</si>
  <si>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</si>
  <si>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</si>
  <si>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</si>
  <si>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</si>
  <si>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</si>
  <si>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</si>
  <si>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</si>
  <si>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</si>
  <si>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</si>
  <si>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</si>
  <si>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</si>
  <si>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</si>
  <si>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</si>
  <si>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</si>
  <si>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</si>
  <si>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</si>
  <si>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</si>
  <si>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</si>
  <si>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</si>
  <si>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</si>
  <si>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</si>
  <si>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</si>
  <si>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</si>
  <si>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</si>
  <si>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</si>
  <si>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</si>
  <si>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</si>
  <si>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</si>
  <si>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</si>
  <si>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</si>
  <si>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</si>
  <si>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</si>
  <si>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</si>
  <si>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</si>
  <si>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</si>
  <si>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</si>
  <si>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</si>
  <si>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</si>
  <si>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</si>
  <si>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</si>
  <si>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</si>
  <si>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</si>
  <si>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</si>
  <si>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</si>
  <si>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</si>
  <si>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</si>
  <si>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</si>
  <si>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</si>
  <si>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</si>
  <si>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</si>
  <si>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</si>
  <si>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</si>
  <si>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</si>
  <si>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</si>
  <si>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</si>
  <si>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</si>
  <si>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</si>
  <si>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</si>
  <si>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</si>
  <si>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</si>
  <si>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</si>
  <si>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</si>
  <si>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</si>
  <si>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</si>
  <si>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</si>
  <si>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</si>
  <si>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</si>
  <si>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</si>
  <si>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</si>
  <si>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</si>
  <si>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</si>
  <si>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</si>
  <si>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</si>
  <si>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</si>
  <si>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</si>
  <si>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</si>
  <si>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</si>
  <si>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</si>
  <si>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</si>
  <si>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</si>
  <si>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</si>
  <si>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</si>
  <si>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</si>
  <si>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</si>
  <si>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</si>
  <si>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</si>
  <si>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</si>
  <si>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</si>
  <si>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</si>
  <si>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</si>
  <si>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</si>
  <si>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</si>
  <si>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</si>
  <si>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</si>
  <si>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</si>
  <si>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</si>
  <si>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</si>
  <si>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</si>
  <si>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</si>
  <si>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</si>
  <si>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</si>
  <si>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</si>
  <si>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</si>
  <si>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</si>
  <si>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</si>
  <si>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</si>
  <si>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</si>
  <si>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</si>
  <si>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</si>
  <si>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</si>
  <si>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</si>
  <si>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</si>
  <si>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</si>
  <si>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</si>
  <si>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</si>
  <si>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</si>
  <si>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</si>
  <si>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</si>
  <si>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</si>
  <si>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</si>
  <si>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</si>
  <si>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</si>
  <si>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</si>
  <si>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</si>
  <si>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</si>
  <si>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</si>
  <si>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</si>
  <si>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</si>
  <si>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</si>
  <si>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</si>
  <si>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</si>
  <si>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</si>
  <si>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</si>
  <si>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</si>
  <si>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</si>
  <si>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</si>
  <si>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</si>
  <si>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</si>
  <si>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</si>
  <si>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</si>
  <si>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</si>
  <si>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</si>
  <si>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</si>
  <si>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</si>
  <si>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</si>
  <si>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</si>
  <si>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</si>
  <si>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</si>
  <si>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</si>
  <si>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</si>
  <si>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</si>
  <si>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</si>
  <si>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</si>
  <si>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</si>
  <si>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</si>
  <si>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</si>
  <si>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</si>
  <si>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</si>
  <si>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</si>
  <si>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</si>
  <si>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</si>
  <si>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</si>
  <si>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</si>
  <si>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</si>
  <si>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</si>
  <si>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</si>
  <si>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</si>
  <si>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</si>
  <si>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</si>
  <si>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</si>
  <si>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</si>
  <si>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</si>
  <si>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</si>
  <si>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</si>
  <si>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</si>
  <si>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</si>
  <si>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</si>
  <si>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</si>
  <si>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</si>
  <si>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</si>
  <si>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</si>
  <si>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</si>
  <si>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</si>
  <si>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</si>
  <si>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</si>
  <si>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</si>
  <si>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</si>
  <si>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</si>
  <si>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</si>
  <si>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</si>
  <si>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</si>
  <si>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</si>
  <si>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</si>
  <si>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</si>
  <si>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</si>
  <si>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</si>
  <si>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</si>
  <si>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</si>
  <si>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</si>
  <si>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</si>
  <si>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</si>
  <si>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</si>
  <si>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</si>
  <si>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</si>
  <si>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</si>
  <si>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</si>
  <si>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</si>
  <si>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</si>
  <si>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</si>
  <si>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</si>
  <si>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</si>
  <si>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</si>
  <si>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</si>
  <si>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</si>
  <si>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</si>
  <si>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</si>
  <si>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</si>
  <si>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</si>
  <si>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</si>
  <si>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</si>
  <si>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</si>
  <si>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</si>
  <si>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</si>
  <si>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</si>
  <si>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</si>
  <si>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</si>
  <si>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</si>
  <si>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</si>
  <si>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</si>
  <si>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</si>
  <si>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</si>
  <si>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</si>
  <si>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</si>
  <si>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</si>
  <si>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</si>
  <si>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</si>
  <si>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</si>
  <si>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</si>
  <si>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</si>
  <si>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</si>
  <si>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</si>
  <si>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</si>
  <si>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</si>
  <si>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</si>
  <si>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</si>
  <si>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</si>
  <si>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</si>
  <si>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</si>
  <si>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</si>
  <si>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</si>
  <si>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</si>
  <si>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</si>
  <si>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</si>
  <si>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</si>
  <si>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</si>
  <si>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</si>
  <si>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</si>
  <si>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</si>
  <si>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</si>
  <si>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</si>
  <si>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</si>
  <si>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</si>
  <si>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</si>
  <si>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</si>
  <si>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</si>
  <si>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</si>
  <si>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</si>
  <si>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</si>
  <si>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</si>
  <si>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</si>
  <si>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</si>
  <si>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</si>
  <si>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</si>
  <si>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</si>
  <si>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</si>
  <si>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</si>
  <si>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</si>
  <si>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</si>
  <si>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</si>
  <si>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</si>
  <si>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</si>
  <si>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</si>
  <si>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</si>
  <si>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</si>
  <si>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</si>
  <si>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</si>
  <si>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</si>
  <si>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</si>
  <si>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</si>
  <si>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</si>
  <si>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</si>
  <si>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</si>
  <si>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</si>
  <si>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</si>
  <si>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</si>
  <si>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</si>
  <si>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</si>
  <si>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</si>
  <si>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</si>
  <si>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</si>
  <si>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</si>
  <si>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</si>
  <si>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</si>
  <si>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</si>
  <si>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</si>
  <si>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</si>
  <si>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</si>
  <si>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</si>
  <si>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</si>
  <si>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</si>
  <si>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</si>
  <si>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</si>
  <si>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</si>
  <si>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</si>
  <si>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</si>
  <si>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</si>
  <si>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</si>
  <si>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</si>
  <si>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</si>
  <si>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</si>
  <si>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</si>
  <si>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</si>
  <si>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</si>
  <si>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</si>
  <si>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</si>
  <si>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</si>
  <si>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</si>
  <si>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</si>
  <si>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</si>
  <si>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</si>
  <si>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</si>
  <si>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</si>
  <si>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</si>
  <si>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</si>
  <si>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</si>
  <si>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</si>
  <si>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</si>
  <si>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</si>
  <si>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</si>
  <si>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</si>
  <si>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</si>
  <si>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</si>
  <si>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</si>
  <si>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</si>
  <si>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</si>
  <si>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</si>
  <si>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</si>
  <si>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</si>
  <si>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</si>
  <si>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</si>
  <si>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</si>
  <si>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</si>
  <si>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</si>
  <si>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</si>
  <si>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</si>
  <si>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</si>
  <si>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</si>
  <si>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</si>
  <si>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</si>
  <si>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</si>
  <si>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</si>
  <si>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</si>
  <si>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</si>
  <si>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</si>
  <si>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</si>
  <si>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</si>
  <si>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</si>
  <si>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</si>
  <si>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</si>
  <si>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</si>
  <si>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</si>
  <si>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</si>
  <si>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</si>
  <si>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</si>
  <si>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</si>
  <si>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</si>
  <si>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</si>
  <si>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</si>
  <si>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</si>
  <si>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</si>
  <si>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</si>
  <si>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</si>
  <si>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</si>
  <si>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</si>
  <si>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</si>
  <si>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</si>
  <si>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</si>
  <si>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</si>
  <si>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</si>
  <si>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</si>
  <si>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</si>
  <si>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</si>
  <si>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</si>
  <si>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</si>
  <si>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</si>
  <si>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</si>
  <si>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</si>
  <si>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</si>
  <si>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</si>
  <si>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</si>
  <si>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</si>
  <si>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</si>
  <si>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</si>
  <si>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</si>
  <si>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</si>
  <si>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</si>
  <si>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</si>
  <si>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</si>
  <si>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</si>
  <si>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</si>
  <si>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</si>
  <si>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</si>
  <si>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</si>
  <si>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</si>
  <si>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</si>
  <si>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</si>
  <si>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</si>
  <si>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</si>
  <si>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</si>
  <si>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</si>
  <si>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</si>
  <si>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</si>
  <si>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</si>
  <si>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</si>
  <si>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</si>
  <si>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</si>
  <si>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</si>
  <si>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</si>
  <si>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</si>
  <si>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</si>
  <si>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</si>
  <si>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</si>
  <si>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</si>
  <si>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</si>
  <si>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</si>
  <si>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</si>
  <si>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</si>
  <si>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</si>
  <si>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</si>
  <si>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</si>
  <si>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</si>
  <si>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</si>
  <si>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</si>
  <si>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</si>
  <si>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</si>
  <si>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</si>
  <si>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</si>
  <si>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</si>
  <si>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</si>
  <si>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</si>
  <si>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</si>
  <si>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</si>
  <si>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</si>
  <si>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</si>
  <si>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</si>
  <si>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</si>
  <si>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</si>
  <si>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</si>
  <si>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</si>
  <si>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</si>
  <si>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</si>
  <si>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</si>
  <si>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</si>
  <si>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</si>
  <si>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</si>
  <si>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</si>
  <si>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</si>
  <si>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</si>
  <si>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</si>
  <si>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</si>
  <si>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</si>
  <si>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</si>
  <si>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</si>
  <si>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</si>
  <si>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</si>
  <si>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</si>
  <si>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</si>
  <si>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</si>
  <si>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</si>
  <si>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</si>
  <si>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</si>
  <si>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</si>
  <si>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</si>
  <si>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</si>
  <si>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</si>
  <si>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</si>
  <si>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</si>
  <si>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</si>
  <si>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</si>
  <si>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</si>
  <si>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</si>
  <si>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</si>
  <si>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</si>
  <si>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</si>
  <si>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</si>
  <si>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</si>
  <si>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</si>
  <si>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</si>
  <si>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</si>
  <si>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</si>
  <si>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</si>
  <si>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</si>
  <si>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</si>
  <si>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</si>
  <si>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</si>
  <si>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</si>
  <si>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</si>
  <si>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</si>
  <si>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</si>
  <si>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</si>
  <si>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</si>
  <si>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</si>
  <si>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</si>
  <si>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</si>
  <si>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</si>
  <si>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</si>
  <si>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</si>
  <si>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</si>
  <si>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</si>
  <si>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</si>
  <si>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</si>
  <si>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</si>
  <si>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</si>
  <si>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</si>
  <si>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</si>
  <si>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</si>
  <si>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</si>
  <si>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</si>
  <si>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</si>
  <si>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</si>
  <si>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</si>
  <si>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</si>
  <si>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</si>
  <si>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</si>
  <si>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</si>
  <si>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</si>
  <si>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</si>
  <si>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</si>
  <si>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</si>
  <si>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</si>
  <si>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</si>
  <si>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</si>
  <si>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</si>
  <si>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</si>
  <si>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</si>
  <si>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</si>
  <si>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</si>
  <si>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</si>
  <si>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</si>
  <si>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</si>
  <si>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</si>
  <si>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</si>
  <si>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</si>
  <si>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</si>
  <si>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</si>
  <si>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</si>
  <si>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</si>
  <si>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</si>
  <si>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</si>
  <si>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</si>
  <si>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</si>
  <si>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</si>
  <si>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</si>
  <si>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</si>
  <si>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</si>
  <si>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</si>
  <si>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</si>
  <si>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</si>
  <si>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</si>
  <si>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</si>
  <si>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</si>
  <si>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</si>
  <si>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</si>
  <si>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</si>
  <si>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</si>
  <si>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</si>
  <si>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</si>
  <si>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</si>
  <si>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</si>
  <si>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</si>
  <si>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</si>
  <si>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</si>
  <si>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</si>
  <si>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</si>
  <si>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</si>
  <si>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</si>
  <si>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</si>
  <si>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</si>
  <si>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</si>
  <si>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</si>
  <si>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</si>
  <si>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</si>
  <si>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</si>
  <si>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</si>
  <si>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</si>
  <si>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</si>
  <si>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</si>
  <si>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</si>
  <si>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</si>
  <si>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</si>
  <si>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</si>
  <si>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</si>
  <si>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</si>
  <si>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</si>
  <si>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</si>
  <si>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</si>
  <si>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</si>
  <si>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</si>
  <si>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</si>
  <si>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</si>
  <si>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</si>
  <si>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</si>
  <si>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</si>
  <si>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</si>
  <si>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</si>
  <si>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</si>
  <si>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</si>
  <si>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</si>
  <si>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</si>
  <si>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</si>
  <si>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</si>
  <si>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</si>
  <si>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</si>
  <si>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</si>
  <si>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</si>
  <si>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</si>
  <si>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</si>
  <si>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</si>
  <si>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</si>
  <si>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</si>
  <si>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</si>
  <si>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</si>
  <si>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</si>
  <si>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</si>
  <si>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</si>
  <si>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</si>
  <si>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</si>
  <si>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</si>
  <si>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</si>
  <si>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</si>
  <si>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</si>
  <si>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</si>
  <si>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</si>
  <si>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</si>
  <si>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</si>
  <si>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</si>
  <si>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</si>
  <si>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</si>
  <si>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</si>
  <si>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</si>
  <si>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</si>
  <si>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</si>
  <si>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</si>
  <si>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</si>
  <si>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</si>
  <si>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</si>
  <si>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</si>
  <si>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</si>
  <si>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</si>
  <si>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</si>
  <si>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</si>
  <si>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</si>
  <si>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</si>
  <si>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</si>
  <si>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</si>
  <si>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</si>
  <si>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</si>
  <si>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</si>
  <si>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</si>
  <si>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</si>
  <si>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</si>
  <si>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</si>
  <si>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</si>
  <si>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</si>
  <si>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</si>
  <si>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</si>
  <si>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</si>
  <si>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</si>
  <si>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</si>
  <si>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</si>
  <si>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</si>
  <si>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</si>
  <si>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</si>
  <si>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</si>
  <si>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</si>
  <si>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</si>
  <si>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</si>
  <si>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</si>
  <si>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</si>
  <si>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</si>
  <si>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</si>
  <si>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</si>
  <si>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</si>
  <si>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</si>
  <si>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</si>
  <si>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</si>
  <si>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</si>
  <si>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</si>
  <si>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</si>
  <si>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</si>
  <si>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</si>
  <si>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</si>
  <si>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</si>
  <si>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</si>
  <si>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</si>
  <si>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</si>
  <si>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</si>
  <si>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</si>
  <si>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</si>
  <si>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</si>
  <si>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</si>
  <si>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</si>
  <si>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</si>
  <si>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</si>
  <si>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</si>
  <si>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</si>
  <si>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</si>
  <si>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</si>
  <si>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</si>
  <si>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</si>
  <si>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</si>
  <si>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</si>
  <si>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</si>
  <si>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</si>
  <si>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</si>
  <si>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</si>
  <si>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</si>
  <si>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</si>
  <si>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</si>
  <si>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</si>
  <si>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</si>
  <si>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</si>
  <si>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</si>
  <si>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</si>
  <si>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</si>
  <si>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</si>
  <si>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</si>
  <si>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</si>
  <si>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</si>
  <si>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</si>
  <si>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</si>
  <si>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</si>
  <si>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</si>
  <si>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</si>
  <si>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</si>
  <si>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</si>
  <si>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</si>
  <si>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</si>
  <si>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</si>
  <si>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</si>
  <si>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</si>
  <si>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</si>
  <si>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</si>
  <si>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</si>
  <si>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</si>
  <si>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</si>
  <si>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</si>
  <si>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</si>
  <si>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</si>
  <si>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</si>
  <si>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</si>
  <si>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</si>
  <si>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</si>
  <si>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</si>
  <si>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</si>
  <si>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</si>
  <si>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</si>
  <si>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</si>
  <si>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</si>
  <si>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</si>
  <si>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</si>
  <si>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</si>
  <si>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</si>
  <si>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</si>
  <si>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</si>
  <si>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</si>
  <si>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</si>
  <si>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</si>
  <si>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</si>
  <si>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</si>
  <si>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</si>
  <si>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</si>
  <si>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</si>
  <si>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</si>
  <si>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</si>
  <si>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</si>
  <si>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</si>
  <si>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</si>
  <si>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</si>
  <si>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</si>
  <si>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</si>
  <si>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</si>
  <si>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</si>
  <si>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</si>
  <si>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</si>
  <si>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</si>
  <si>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</si>
  <si>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</si>
  <si>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</si>
  <si>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</si>
  <si>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</si>
  <si>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</si>
  <si>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</si>
  <si>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</si>
  <si>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</si>
  <si>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</si>
  <si>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</si>
  <si>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</si>
  <si>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</si>
  <si>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</si>
  <si>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</si>
  <si>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</si>
  <si>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</si>
  <si>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</si>
  <si>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</si>
  <si>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</si>
  <si>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</si>
  <si>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</si>
  <si>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</si>
  <si>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</si>
  <si>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</si>
  <si>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</si>
  <si>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</si>
  <si>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</si>
  <si>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</si>
  <si>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</si>
  <si>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</si>
  <si>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</si>
  <si>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</si>
  <si>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</si>
  <si>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</si>
  <si>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</si>
  <si>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</si>
  <si>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</si>
  <si>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</si>
  <si>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</si>
  <si>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</si>
  <si>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</si>
  <si>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</si>
  <si>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</si>
  <si>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</si>
  <si>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</si>
  <si>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</si>
  <si>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</si>
  <si>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</si>
  <si>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</si>
  <si>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</si>
  <si>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</si>
  <si>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</si>
  <si>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</si>
  <si>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</si>
  <si>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</si>
  <si>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</si>
  <si>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</si>
  <si>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</si>
  <si>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</si>
  <si>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</si>
  <si>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</si>
  <si>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</si>
  <si>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</si>
  <si>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</si>
  <si>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</si>
  <si>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</si>
  <si>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</si>
  <si>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</si>
  <si>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</si>
  <si>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</si>
  <si>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</si>
  <si>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</si>
  <si>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</si>
  <si>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</si>
  <si>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</si>
  <si>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</si>
  <si>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</si>
  <si>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</si>
  <si>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</si>
  <si>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</si>
  <si>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</si>
  <si>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</si>
  <si>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</si>
  <si>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</si>
  <si>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</si>
  <si>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</si>
  <si>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</si>
  <si>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</si>
  <si>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</si>
  <si>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</si>
  <si>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</si>
  <si>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</si>
  <si>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</si>
  <si>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</si>
  <si>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</si>
  <si>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</si>
  <si>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</si>
  <si>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</si>
  <si>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</si>
  <si>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</si>
  <si>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</si>
  <si>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</si>
  <si>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</si>
  <si>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</si>
  <si>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</si>
  <si>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</si>
  <si>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</si>
  <si>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</si>
  <si>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</si>
  <si>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</si>
  <si>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</si>
  <si>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</si>
  <si>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</si>
  <si>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</si>
  <si>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</si>
  <si>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</si>
  <si>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</si>
  <si>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</si>
  <si>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</si>
  <si>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</si>
  <si>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</si>
  <si>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</si>
  <si>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</si>
  <si>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</si>
  <si>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</si>
  <si>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</si>
  <si>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</si>
  <si>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</si>
  <si>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</si>
  <si>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</si>
  <si>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</si>
  <si>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</si>
  <si>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</si>
  <si>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</si>
  <si>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</si>
  <si>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</si>
  <si>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</si>
  <si>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</si>
  <si>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</si>
  <si>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</si>
  <si>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</si>
  <si>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</si>
  <si>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</si>
  <si>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</si>
  <si>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</si>
  <si>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</si>
  <si>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</si>
  <si>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</si>
  <si>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</si>
  <si>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</si>
  <si>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</si>
  <si>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</si>
  <si>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</si>
  <si>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</si>
  <si>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</si>
  <si>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</si>
  <si>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</si>
  <si>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</si>
  <si>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</si>
  <si>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</si>
  <si>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</si>
  <si>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</si>
  <si>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</si>
  <si>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</si>
  <si>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</si>
  <si>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</si>
  <si>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</si>
  <si>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</si>
  <si>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</si>
  <si>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</si>
  <si>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</si>
  <si>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</si>
  <si>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</si>
  <si>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</si>
  <si>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</si>
  <si>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</si>
  <si>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</si>
  <si>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</si>
  <si>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</si>
  <si>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</si>
  <si>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</si>
  <si>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</si>
  <si>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</si>
  <si>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</si>
  <si>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</si>
  <si>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</si>
  <si>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</si>
  <si>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</si>
  <si>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</si>
  <si>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</si>
  <si>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</si>
  <si>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</si>
  <si>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</si>
  <si>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</si>
  <si>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</si>
  <si>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</si>
  <si>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</si>
  <si>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</si>
  <si>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</si>
  <si>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</si>
  <si>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</si>
  <si>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</si>
  <si>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</si>
  <si>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</si>
  <si>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</si>
  <si>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</si>
  <si>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</si>
  <si>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</si>
  <si>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</si>
  <si>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</si>
  <si>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</si>
  <si>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</si>
  <si>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</si>
  <si>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</si>
  <si>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</si>
  <si>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</si>
  <si>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</si>
  <si>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</si>
  <si>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</si>
  <si>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</si>
  <si>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</si>
  <si>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</si>
  <si>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</si>
  <si>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</si>
  <si>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</si>
  <si>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</si>
  <si>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</si>
  <si>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</si>
  <si>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</si>
  <si>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</si>
  <si>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</si>
  <si>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</si>
  <si>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</si>
  <si>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</si>
  <si>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</si>
  <si>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</si>
  <si>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</si>
  <si>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</si>
  <si>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</si>
  <si>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</si>
  <si>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</si>
  <si>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</si>
  <si>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</si>
  <si>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</si>
  <si>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</si>
  <si>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</si>
  <si>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</si>
  <si>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</si>
  <si>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</si>
  <si>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</si>
  <si>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</si>
  <si>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</si>
  <si>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</si>
  <si>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</si>
  <si>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</si>
  <si>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</si>
  <si>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</si>
  <si>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</si>
  <si>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</si>
  <si>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</si>
  <si>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</si>
  <si>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</si>
  <si>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</si>
  <si>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</si>
  <si>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</si>
  <si>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</si>
  <si>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</si>
  <si>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</si>
  <si>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</si>
  <si>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</si>
  <si>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</si>
  <si>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</si>
  <si>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</si>
  <si>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</si>
  <si>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</si>
  <si>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</si>
  <si>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</si>
  <si>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</si>
  <si>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</si>
  <si>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</si>
  <si>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</si>
  <si>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</si>
  <si>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</si>
  <si>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</si>
  <si>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</si>
  <si>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</si>
  <si>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</si>
  <si>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</si>
  <si>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</si>
  <si>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</si>
  <si>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</si>
  <si>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</si>
  <si>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</si>
  <si>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</si>
  <si>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</si>
  <si>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</si>
  <si>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</si>
  <si>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</si>
  <si>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</si>
  <si>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</si>
  <si>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</si>
  <si>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</si>
  <si>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</si>
  <si>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</si>
  <si>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</si>
  <si>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</si>
  <si>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</si>
  <si>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</si>
  <si>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</si>
  <si>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</si>
  <si>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</si>
  <si>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</si>
  <si>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</si>
  <si>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</si>
  <si>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</si>
  <si>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</si>
  <si>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</si>
  <si>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</si>
  <si>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</si>
  <si>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</si>
  <si>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</si>
  <si>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</si>
  <si>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</si>
  <si>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</si>
  <si>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</si>
  <si>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</si>
  <si>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</si>
  <si>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</si>
  <si>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</si>
  <si>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</si>
  <si>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</si>
  <si>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</si>
  <si>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</si>
  <si>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</si>
  <si>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</si>
  <si>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</si>
  <si>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</si>
  <si>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</si>
  <si>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</si>
  <si>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</si>
  <si>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</si>
  <si>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</si>
  <si>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</si>
  <si>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</si>
  <si>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</si>
  <si>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</si>
  <si>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</si>
  <si>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</si>
  <si>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</si>
  <si>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</si>
  <si>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</si>
  <si>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</si>
  <si>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</si>
  <si>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</si>
  <si>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</si>
  <si>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</si>
  <si>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</si>
  <si>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</si>
  <si>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</si>
  <si>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</si>
  <si>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</si>
  <si>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</si>
  <si>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</si>
  <si>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</si>
  <si>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</si>
  <si>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</si>
  <si>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</si>
  <si>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</si>
  <si>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</si>
  <si>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</si>
  <si>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</si>
  <si>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</si>
  <si>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</si>
  <si>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</si>
  <si>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</si>
  <si>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</si>
  <si>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</si>
  <si>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</si>
  <si>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</si>
  <si>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</si>
  <si>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</si>
  <si>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</si>
  <si>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</si>
  <si>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</si>
  <si>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</si>
  <si>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</si>
  <si>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</si>
  <si>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</si>
  <si>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</si>
  <si>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</si>
  <si>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</si>
  <si>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</si>
  <si>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</si>
  <si>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</si>
  <si>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</si>
  <si>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</si>
  <si>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</si>
  <si>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</si>
  <si>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</si>
  <si>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</si>
  <si>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</si>
  <si>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</si>
  <si>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</si>
  <si>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</si>
  <si>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</si>
  <si>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</si>
  <si>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</si>
  <si>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</si>
  <si>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</si>
  <si>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</si>
  <si>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</si>
  <si>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</si>
  <si>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</si>
  <si>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</si>
  <si>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</si>
  <si>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</si>
  <si>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</si>
  <si>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</si>
  <si>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</si>
  <si>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</si>
  <si>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</si>
  <si>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</si>
  <si>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</si>
  <si>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</si>
  <si>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</si>
  <si>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</si>
  <si>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</si>
  <si>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</si>
  <si>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</si>
  <si>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</si>
  <si>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</si>
  <si>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</si>
  <si>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</si>
  <si>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</si>
  <si>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</si>
  <si>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</si>
  <si>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</si>
  <si>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</si>
  <si>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</si>
  <si>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</si>
  <si>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</si>
  <si>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</si>
  <si>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</si>
  <si>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</si>
  <si>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</si>
  <si>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</si>
  <si>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</si>
  <si>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</si>
  <si>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</si>
  <si>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</si>
  <si>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</si>
  <si>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</si>
  <si>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</si>
  <si>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</si>
  <si>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</si>
  <si>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</si>
  <si>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</si>
  <si>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</si>
  <si>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</si>
  <si>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</si>
  <si>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</si>
  <si>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</si>
  <si>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</si>
  <si>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</si>
  <si>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</si>
  <si>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</si>
  <si>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</si>
  <si>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</si>
  <si>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</si>
  <si>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</si>
  <si>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</si>
  <si>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</si>
  <si>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</si>
  <si>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</si>
  <si>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</si>
  <si>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</si>
  <si>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</si>
  <si>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</si>
  <si>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</si>
  <si>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</si>
  <si>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</si>
  <si>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</si>
  <si>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</si>
  <si>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</si>
  <si>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</si>
  <si>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</si>
  <si>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</si>
  <si>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</si>
  <si>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</si>
  <si>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</si>
  <si>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</si>
  <si>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</si>
  <si>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</si>
  <si>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</si>
  <si>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</si>
  <si>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</si>
  <si>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</si>
  <si>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</si>
  <si>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</si>
  <si>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</si>
  <si>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</si>
  <si>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</si>
  <si>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</si>
  <si>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</si>
  <si>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</si>
  <si>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</si>
  <si>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</si>
  <si>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</si>
  <si>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</si>
  <si>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</si>
  <si>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</si>
  <si>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</si>
  <si>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</si>
  <si>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</si>
  <si>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</si>
  <si>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</si>
  <si>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</si>
  <si>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</si>
  <si>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</si>
  <si>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</si>
  <si>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</si>
  <si>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</si>
  <si>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</si>
  <si>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</si>
  <si>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</si>
  <si>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</si>
  <si>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</si>
  <si>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</si>
  <si>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</si>
  <si>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</si>
  <si>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</si>
  <si>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</si>
  <si>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</si>
  <si>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</si>
  <si>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</si>
  <si>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</si>
  <si>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</si>
  <si>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</si>
  <si>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</si>
  <si>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</si>
  <si>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</si>
  <si>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</si>
  <si>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</si>
  <si>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</si>
  <si>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</si>
  <si>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</si>
  <si>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</si>
  <si>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</si>
  <si>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</si>
  <si>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</si>
  <si>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</si>
  <si>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</si>
  <si>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</si>
  <si>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</si>
  <si>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</si>
  <si>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</si>
  <si>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</si>
  <si>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</si>
  <si>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</si>
  <si>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</si>
  <si>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</si>
  <si>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</si>
  <si>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</si>
  <si>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</si>
  <si>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</si>
  <si>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</si>
  <si>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</si>
  <si>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</si>
  <si>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</si>
  <si>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</si>
  <si>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</si>
  <si>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</si>
  <si>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</si>
  <si>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</si>
  <si>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</si>
  <si>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</si>
  <si>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</si>
  <si>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</si>
  <si>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</si>
  <si>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</si>
  <si>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</si>
  <si>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</si>
  <si>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</si>
  <si>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</si>
  <si>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</si>
  <si>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</si>
  <si>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</si>
  <si>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</si>
  <si>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</si>
  <si>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</si>
  <si>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</si>
  <si>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</si>
  <si>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</si>
  <si>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</si>
  <si>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</si>
  <si>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</si>
  <si>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</si>
  <si>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</si>
  <si>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</si>
  <si>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</si>
  <si>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</si>
  <si>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</si>
  <si>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</si>
  <si>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</si>
  <si>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</si>
  <si>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</si>
  <si>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</si>
  <si>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</si>
  <si>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</si>
  <si>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</si>
  <si>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</si>
  <si>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</si>
  <si>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</si>
  <si>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</si>
  <si>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</si>
  <si>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</si>
  <si>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</si>
  <si>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</si>
  <si>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</si>
  <si>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</si>
  <si>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</si>
  <si>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</si>
  <si>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</si>
  <si>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</si>
  <si>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</si>
  <si>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</si>
  <si>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</si>
  <si>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</si>
  <si>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</si>
  <si>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</si>
  <si>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</si>
  <si>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</si>
  <si>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</si>
  <si>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</si>
  <si>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</si>
  <si>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</si>
  <si>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</si>
  <si>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</si>
  <si>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</si>
  <si>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</si>
  <si>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</si>
  <si>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</si>
  <si>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</si>
  <si>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</si>
  <si>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</si>
  <si>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</si>
  <si>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</si>
  <si>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</si>
  <si>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</si>
  <si>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</si>
  <si>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</si>
  <si>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</si>
  <si>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</si>
  <si>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</si>
  <si>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</si>
  <si>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</si>
  <si>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</si>
  <si>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</si>
  <si>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</si>
  <si>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</si>
  <si>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</si>
  <si>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</si>
  <si>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</si>
  <si>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</si>
  <si>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</si>
  <si>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</si>
  <si>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</si>
  <si>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</si>
  <si>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</si>
  <si>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</si>
  <si>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</si>
  <si>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</si>
  <si>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</si>
  <si>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</si>
  <si>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</si>
  <si>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</si>
  <si>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</si>
  <si>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</si>
  <si>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</si>
  <si>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</si>
  <si>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</si>
  <si>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</si>
  <si>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</si>
  <si>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</si>
  <si>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</si>
  <si>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</si>
  <si>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</si>
  <si>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</si>
  <si>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</si>
  <si>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</si>
  <si>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</si>
  <si>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</si>
  <si>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</si>
  <si>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</si>
  <si>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</si>
  <si>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</si>
  <si>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</si>
  <si>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</si>
  <si>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</si>
  <si>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</si>
  <si>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</si>
  <si>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</si>
  <si>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</si>
  <si>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</si>
  <si>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</si>
  <si>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</si>
  <si>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</si>
  <si>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</si>
  <si>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</si>
  <si>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</si>
  <si>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</si>
  <si>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</si>
  <si>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</si>
  <si>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</si>
  <si>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</si>
  <si>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</si>
  <si>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</si>
  <si>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</si>
  <si>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</si>
  <si>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</si>
  <si>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</si>
  <si>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</si>
  <si>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</si>
  <si>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</si>
  <si>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</si>
  <si>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</si>
  <si>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</si>
  <si>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</si>
  <si>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</si>
  <si>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</si>
  <si>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</si>
  <si>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</si>
  <si>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</si>
  <si>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</si>
  <si>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</si>
  <si>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</si>
  <si>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</si>
  <si>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</si>
  <si>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</si>
  <si>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</si>
  <si>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</si>
  <si>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</si>
  <si>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</si>
  <si>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</si>
  <si>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</si>
  <si>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</si>
  <si>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</si>
  <si>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</si>
  <si>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</si>
  <si>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</si>
  <si>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</si>
  <si>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</si>
  <si>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</si>
  <si>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</si>
  <si>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</si>
  <si>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</si>
  <si>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</si>
  <si>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</si>
  <si>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</si>
  <si>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</si>
  <si>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</si>
  <si>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</si>
  <si>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</si>
  <si>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</si>
  <si>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</si>
  <si>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</si>
  <si>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</si>
  <si>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</si>
  <si>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</si>
  <si>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</si>
  <si>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</si>
  <si>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</si>
  <si>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</si>
  <si>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</si>
  <si>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</si>
  <si>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</si>
  <si>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</si>
  <si>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</si>
  <si>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</si>
  <si>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</si>
  <si>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</si>
  <si>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</si>
  <si>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</si>
  <si>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</si>
  <si>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</si>
  <si>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</si>
  <si>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</si>
  <si>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</si>
  <si>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</si>
  <si>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</si>
  <si>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</si>
  <si>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</si>
  <si>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</si>
  <si>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</si>
  <si>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</si>
  <si>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</si>
  <si>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</si>
  <si>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</si>
  <si>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</si>
  <si>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</si>
  <si>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</si>
  <si>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</si>
  <si>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</si>
  <si>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</si>
  <si>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</si>
  <si>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</si>
  <si>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</si>
  <si>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</si>
  <si>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</si>
  <si>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</si>
  <si>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</si>
  <si>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</si>
  <si>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</si>
  <si>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</si>
  <si>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</si>
  <si>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</si>
  <si>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</si>
  <si>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</si>
  <si>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</si>
  <si>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</si>
  <si>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</si>
  <si>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</si>
  <si>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</si>
  <si>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</si>
  <si>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</si>
  <si>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</si>
  <si>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</si>
  <si>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</si>
  <si>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</si>
  <si>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</si>
  <si>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</si>
  <si>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</si>
  <si>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</si>
  <si>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</si>
  <si>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</si>
  <si>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</si>
  <si>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</si>
  <si>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</si>
  <si>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</si>
  <si>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</si>
  <si>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</si>
  <si>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</si>
  <si>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</si>
  <si>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</si>
  <si>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</si>
  <si>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</si>
  <si>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</si>
  <si>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</si>
  <si>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</si>
  <si>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</si>
  <si>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</si>
  <si>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</si>
  <si>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</si>
  <si>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</si>
  <si>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</si>
  <si>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</si>
  <si>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</si>
  <si>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</si>
  <si>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</si>
  <si>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</si>
  <si>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</si>
  <si>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</si>
  <si>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</si>
  <si>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</si>
  <si>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</si>
  <si>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</si>
  <si>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</si>
  <si>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</si>
  <si>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</si>
  <si>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</si>
  <si>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</si>
  <si>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</si>
  <si>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</si>
  <si>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</si>
  <si>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</si>
  <si>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</si>
  <si>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</si>
  <si>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</si>
  <si>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</si>
  <si>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</si>
  <si>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</si>
  <si>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</si>
  <si>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</si>
  <si>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</si>
  <si>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</si>
  <si>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</si>
  <si>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</si>
  <si>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</si>
  <si>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</si>
  <si>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</si>
  <si>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</si>
  <si>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</si>
  <si>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</si>
  <si>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</si>
  <si>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</si>
  <si>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</si>
  <si>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</si>
  <si>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</si>
  <si>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</si>
  <si>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</si>
  <si>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</si>
  <si>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</si>
  <si>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</si>
  <si>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</si>
  <si>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</si>
  <si>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</si>
  <si>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</si>
  <si>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</si>
  <si>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</si>
  <si>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</si>
  <si>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</si>
  <si>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</si>
  <si>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</si>
  <si>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</si>
  <si>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</si>
  <si>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</si>
  <si>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</si>
  <si>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</si>
  <si>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</si>
  <si>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</si>
  <si>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</si>
  <si>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</si>
  <si>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</si>
  <si>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</si>
  <si>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</si>
  <si>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</si>
  <si>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</si>
  <si>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</si>
  <si>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</si>
  <si>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</si>
  <si>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</si>
  <si>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</si>
  <si>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</si>
  <si>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</si>
  <si>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</si>
  <si>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</si>
  <si>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</si>
  <si>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</si>
  <si>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</si>
  <si>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</si>
  <si>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</si>
  <si>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</si>
  <si>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</si>
  <si>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</si>
  <si>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</si>
  <si>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</si>
  <si>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</si>
  <si>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</si>
  <si>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</si>
  <si>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</si>
  <si>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</si>
  <si>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</si>
  <si>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</si>
  <si>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</si>
  <si>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</si>
  <si>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</si>
  <si>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</si>
  <si>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</si>
  <si>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</si>
  <si>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</si>
  <si>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</si>
  <si>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</si>
  <si>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</si>
  <si>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</si>
  <si>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</si>
  <si>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</si>
  <si>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</si>
  <si>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</si>
  <si>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</si>
  <si>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</si>
  <si>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</si>
  <si>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</si>
  <si>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</si>
  <si>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</si>
  <si>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</si>
  <si>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</si>
  <si>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</si>
  <si>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</si>
  <si>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</si>
  <si>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</si>
  <si>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</si>
  <si>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</si>
  <si>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</si>
  <si>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</si>
  <si>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</si>
  <si>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</si>
  <si>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</si>
  <si>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</si>
  <si>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</si>
  <si>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</si>
  <si>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</si>
  <si>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</si>
  <si>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</si>
  <si>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</si>
  <si>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</si>
  <si>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</si>
  <si>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</si>
  <si>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</si>
  <si>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</si>
  <si>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</si>
  <si>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</si>
  <si>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</si>
  <si>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</si>
  <si>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</si>
  <si>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</si>
  <si>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</si>
  <si>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</si>
  <si>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</si>
  <si>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</si>
  <si>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</si>
  <si>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</si>
  <si>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</si>
  <si>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</si>
  <si>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</si>
  <si>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</si>
  <si>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</si>
  <si>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</si>
  <si>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</si>
  <si>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</si>
  <si>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</si>
  <si>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</si>
  <si>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</si>
  <si>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</si>
  <si>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</si>
  <si>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</si>
  <si>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</si>
  <si>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</si>
  <si>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</si>
  <si>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</si>
  <si>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</si>
  <si>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</si>
  <si>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</si>
  <si>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</si>
  <si>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</si>
  <si>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</si>
  <si>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</si>
  <si>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</si>
  <si>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</si>
  <si>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</si>
  <si>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</si>
  <si>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</si>
  <si>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</si>
  <si>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</si>
  <si>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</si>
  <si>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</si>
  <si>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</si>
  <si>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</si>
  <si>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</si>
  <si>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</si>
  <si>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</si>
  <si>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</si>
  <si>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</si>
  <si>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</si>
  <si>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</si>
  <si>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</si>
  <si>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</si>
  <si>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</si>
  <si>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</si>
  <si>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</si>
  <si>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</si>
  <si>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</si>
  <si>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</si>
  <si>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</si>
  <si>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</si>
  <si>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</si>
  <si>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</si>
  <si>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</si>
  <si>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</si>
  <si>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</si>
  <si>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</si>
  <si>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</si>
  <si>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</si>
  <si>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</si>
  <si>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</si>
  <si>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</si>
  <si>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</si>
  <si>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</si>
  <si>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</si>
  <si>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</si>
  <si>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</si>
  <si>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</si>
  <si>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</si>
  <si>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</si>
  <si>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</si>
  <si>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</si>
  <si>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</si>
  <si>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</si>
  <si>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</si>
  <si>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</si>
  <si>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</si>
  <si>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</si>
  <si>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</si>
  <si>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</si>
  <si>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</si>
  <si>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</si>
  <si>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</si>
  <si>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</si>
  <si>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</si>
  <si>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</si>
  <si>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</si>
  <si>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</si>
  <si>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</si>
  <si>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</si>
  <si>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</si>
  <si>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</si>
  <si>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</si>
  <si>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</si>
  <si>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</si>
  <si>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</si>
  <si>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</si>
  <si>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</si>
  <si>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</si>
  <si>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</si>
  <si>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</si>
  <si>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</si>
  <si>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</si>
  <si>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</si>
  <si>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</si>
  <si>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</si>
  <si>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</si>
  <si>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</si>
  <si>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</si>
  <si>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</si>
  <si>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</si>
  <si>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</si>
  <si>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</si>
  <si>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</si>
  <si>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</si>
  <si>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</si>
  <si>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</si>
  <si>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</si>
  <si>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</si>
  <si>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</si>
  <si>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</si>
  <si>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</si>
  <si>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</si>
  <si>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</si>
  <si>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</si>
  <si>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</si>
  <si>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</si>
  <si>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</si>
  <si>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</si>
  <si>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</si>
  <si>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</si>
  <si>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</si>
  <si>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</si>
  <si>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</si>
  <si>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</si>
  <si>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</si>
  <si>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</si>
  <si>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</si>
  <si>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</si>
  <si>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</si>
  <si>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</si>
  <si>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</si>
  <si>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</si>
  <si>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</si>
  <si>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</si>
  <si>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</si>
  <si>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</si>
  <si>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</si>
  <si>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</si>
  <si>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</si>
  <si>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</si>
  <si>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</si>
  <si>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</si>
  <si>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</si>
  <si>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</si>
  <si>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</si>
  <si>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</si>
  <si>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</si>
  <si>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</si>
  <si>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</si>
  <si>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</si>
  <si>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</si>
  <si>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</si>
  <si>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</si>
  <si>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</si>
  <si>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</si>
  <si>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</si>
  <si>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</si>
  <si>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</si>
  <si>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</si>
  <si>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</si>
  <si>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</si>
  <si>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</si>
  <si>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</si>
  <si>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</si>
  <si>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</si>
  <si>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</si>
  <si>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</si>
  <si>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</si>
  <si>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</si>
  <si>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</si>
  <si>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</si>
  <si>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</si>
  <si>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</si>
  <si>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</si>
  <si>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</si>
  <si>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</si>
  <si>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</si>
  <si>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</si>
  <si>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</si>
  <si>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</si>
  <si>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</si>
  <si>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</si>
  <si>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</si>
  <si>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</si>
  <si>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</si>
  <si>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</si>
  <si>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</si>
  <si>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</si>
  <si>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</si>
  <si>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</si>
  <si>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</si>
  <si>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</si>
  <si>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</si>
  <si>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</si>
  <si>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</si>
  <si>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</si>
  <si>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</si>
  <si>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</si>
  <si>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</si>
  <si>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</si>
  <si>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</si>
  <si>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</si>
  <si>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</si>
  <si>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</si>
  <si>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</si>
  <si>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</si>
  <si>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</si>
  <si>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</si>
  <si>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</si>
  <si>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</si>
  <si>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</si>
  <si>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</si>
  <si>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</si>
  <si>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</si>
  <si>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</si>
  <si>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</si>
  <si>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</si>
  <si>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</si>
  <si>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</si>
  <si>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</si>
  <si>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</si>
  <si>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</si>
  <si>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</si>
  <si>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</si>
  <si>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</si>
  <si>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</si>
  <si>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</si>
  <si>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</si>
  <si>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</si>
  <si>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</si>
  <si>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</si>
  <si>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</si>
  <si>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</si>
  <si>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</si>
  <si>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</si>
  <si>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</si>
  <si>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</si>
  <si>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</si>
  <si>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</si>
  <si>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</si>
  <si>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</si>
  <si>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</si>
  <si>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</si>
  <si>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</si>
  <si>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</si>
  <si>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</si>
  <si>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</si>
  <si>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</si>
  <si>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</si>
  <si>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</si>
  <si>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</si>
  <si>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</si>
  <si>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</si>
  <si>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</si>
  <si>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</si>
  <si>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</si>
  <si>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</si>
  <si>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</si>
  <si>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</si>
  <si>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</si>
  <si>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</si>
  <si>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</si>
  <si>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</si>
  <si>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</si>
  <si>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</si>
  <si>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</si>
  <si>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</si>
  <si>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</si>
  <si>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</si>
  <si>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</si>
  <si>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</si>
  <si>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</si>
  <si>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</si>
  <si>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</si>
  <si>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</si>
  <si>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</si>
  <si>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</si>
  <si>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</si>
  <si>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</si>
  <si>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</si>
  <si>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</si>
  <si>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</si>
  <si>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</si>
  <si>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</si>
  <si>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</si>
  <si>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</si>
  <si>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</si>
  <si>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</si>
  <si>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</si>
  <si>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</si>
  <si>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</si>
  <si>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</si>
  <si>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</si>
  <si>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</si>
  <si>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</si>
  <si>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</si>
  <si>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</si>
  <si>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</si>
  <si>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</si>
  <si>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</si>
  <si>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</si>
  <si>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</si>
  <si>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</si>
  <si>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</si>
  <si>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</si>
  <si>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</si>
  <si>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</si>
  <si>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</si>
  <si>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</si>
  <si>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</si>
  <si>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</si>
  <si>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</si>
  <si>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</si>
  <si>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</si>
  <si>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</si>
  <si>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</si>
  <si>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</si>
  <si>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</si>
  <si>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</si>
  <si>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</si>
  <si>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</si>
  <si>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</si>
  <si>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</si>
  <si>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</si>
  <si>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</si>
  <si>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</si>
  <si>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</si>
  <si>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</si>
  <si>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</si>
  <si>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</si>
  <si>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</si>
  <si>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</si>
  <si>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</si>
  <si>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</si>
  <si>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</si>
  <si>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</si>
  <si>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</si>
  <si>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</si>
  <si>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</si>
  <si>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</si>
  <si>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</si>
  <si>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</si>
  <si>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</si>
  <si>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</si>
  <si>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</si>
  <si>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</si>
  <si>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</si>
  <si>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</si>
  <si>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</si>
  <si>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</si>
  <si>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</si>
  <si>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</si>
  <si>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</si>
  <si>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</si>
  <si>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</si>
  <si>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</si>
  <si>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</si>
  <si>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</si>
  <si>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</si>
  <si>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</si>
  <si>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</si>
  <si>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</si>
  <si>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</si>
  <si>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</si>
  <si>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</si>
  <si>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</si>
  <si>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</si>
  <si>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</si>
  <si>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</si>
  <si>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</si>
  <si>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</si>
  <si>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</si>
  <si>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</si>
  <si>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</si>
  <si>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</si>
  <si>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</si>
  <si>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</si>
  <si>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</si>
  <si>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</si>
  <si>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</si>
  <si>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</si>
  <si>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</si>
  <si>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</si>
  <si>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</si>
  <si>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</si>
  <si>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</si>
  <si>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</si>
  <si>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</si>
  <si>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</si>
  <si>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</si>
  <si>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</si>
  <si>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</si>
  <si>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</si>
  <si>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</si>
  <si>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</si>
  <si>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</si>
  <si>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</si>
  <si>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</si>
  <si>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</si>
  <si>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</si>
  <si>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</si>
  <si>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</si>
  <si>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</si>
  <si>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</si>
  <si>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</si>
  <si>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</si>
  <si>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</si>
  <si>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</si>
  <si>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</si>
  <si>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</si>
  <si>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</si>
  <si>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</si>
  <si>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</si>
  <si>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</si>
  <si>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</si>
  <si>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</si>
  <si>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</si>
  <si>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</si>
  <si>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</si>
  <si>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</si>
  <si>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</si>
  <si>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</si>
  <si>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</si>
  <si>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</si>
  <si>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</si>
  <si>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</si>
  <si>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</si>
  <si>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</si>
  <si>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</si>
  <si>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</si>
  <si>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</si>
  <si>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</si>
  <si>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</si>
  <si>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</si>
  <si>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</si>
  <si>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</si>
  <si>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</si>
  <si>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</si>
  <si>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</si>
  <si>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</si>
  <si>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</si>
  <si>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</si>
  <si>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</si>
  <si>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</si>
  <si>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</si>
  <si>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</si>
  <si>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</si>
  <si>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</si>
  <si>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</si>
  <si>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</si>
  <si>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</si>
  <si>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</si>
  <si>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</si>
  <si>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</si>
  <si>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</si>
  <si>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</si>
  <si>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</si>
  <si>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</si>
  <si>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</si>
  <si>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</si>
  <si>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</si>
  <si>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</si>
  <si>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</si>
  <si>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</si>
  <si>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</si>
  <si>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</si>
  <si>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</si>
  <si>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</si>
  <si>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</si>
  <si>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</si>
  <si>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</si>
  <si>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</si>
  <si>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</si>
  <si>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</si>
  <si>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</si>
  <si>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</si>
  <si>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</si>
  <si>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</si>
  <si>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</si>
  <si>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</si>
  <si>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</si>
  <si>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</si>
  <si>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</si>
  <si>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</si>
  <si>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</si>
  <si>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</si>
  <si>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</si>
  <si>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</si>
  <si>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</si>
  <si>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</si>
  <si>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</si>
  <si>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</si>
  <si>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</si>
  <si>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</si>
  <si>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</si>
  <si>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</si>
  <si>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</si>
  <si>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</si>
  <si>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</si>
  <si>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</si>
  <si>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</si>
  <si>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</si>
  <si>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</si>
  <si>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</si>
  <si>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</si>
  <si>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</si>
  <si>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</si>
  <si>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</si>
  <si>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</si>
  <si>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</si>
  <si>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</si>
  <si>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</si>
  <si>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</si>
  <si>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</si>
  <si>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</si>
  <si>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</si>
  <si>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</si>
  <si>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</si>
  <si>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</si>
  <si>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</si>
  <si>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</si>
  <si>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</si>
  <si>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</si>
  <si>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</si>
  <si>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</si>
  <si>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</si>
  <si>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</si>
  <si>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</si>
  <si>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</si>
  <si>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</si>
  <si>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</si>
  <si>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</si>
  <si>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</si>
  <si>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</si>
  <si>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</si>
  <si>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</si>
  <si>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</si>
  <si>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</si>
  <si>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</si>
  <si>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</si>
  <si>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</si>
  <si>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</si>
  <si>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</si>
  <si>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</si>
  <si>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</si>
  <si>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</si>
  <si>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</si>
  <si>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</si>
  <si>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</si>
  <si>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</si>
  <si>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</si>
  <si>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</si>
  <si>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</si>
  <si>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</si>
  <si>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</si>
  <si>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</si>
  <si>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</si>
  <si>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</si>
  <si>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</si>
  <si>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</si>
  <si>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</si>
  <si>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</si>
  <si>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</si>
  <si>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</si>
  <si>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</si>
  <si>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</si>
  <si>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</si>
  <si>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</si>
  <si>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</si>
  <si>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</si>
  <si>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</si>
  <si>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</si>
  <si>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</si>
  <si>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</si>
  <si>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</si>
  <si>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</si>
  <si>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</si>
  <si>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</si>
  <si>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</si>
  <si>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</si>
  <si>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</si>
  <si>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</si>
  <si>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</si>
  <si>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</si>
  <si>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</si>
  <si>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</si>
  <si>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</si>
  <si>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</si>
  <si>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</si>
  <si>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</si>
  <si>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</si>
  <si>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</si>
  <si>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</si>
  <si>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</si>
  <si>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</si>
  <si>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</si>
  <si>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</si>
  <si>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</si>
  <si>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</si>
  <si>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</si>
  <si>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</si>
  <si>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</si>
  <si>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</si>
  <si>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</si>
  <si>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</si>
  <si>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</si>
  <si>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</si>
  <si>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</si>
  <si>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</si>
  <si>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</si>
  <si>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</si>
  <si>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</si>
  <si>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</si>
  <si>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</si>
  <si>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</si>
  <si>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</si>
  <si>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</si>
  <si>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</si>
  <si>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</si>
  <si>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</si>
  <si>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</si>
  <si>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</si>
  <si>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</si>
  <si>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</si>
  <si>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</si>
  <si>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</si>
  <si>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</si>
  <si>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</si>
  <si>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</si>
  <si>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</si>
  <si>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</si>
  <si>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</si>
  <si>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</si>
  <si>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</si>
  <si>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</si>
  <si>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</si>
  <si>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</si>
  <si>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</si>
  <si>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</si>
  <si>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</si>
  <si>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</si>
  <si>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</si>
  <si>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</si>
  <si>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</si>
  <si>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</si>
  <si>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</si>
  <si>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</si>
  <si>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</si>
  <si>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</si>
  <si>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</si>
  <si>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</si>
  <si>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</si>
  <si>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</si>
  <si>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</si>
  <si>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</si>
  <si>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</si>
  <si>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</si>
  <si>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</si>
  <si>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</si>
  <si>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</si>
  <si>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</si>
  <si>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</si>
  <si>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</si>
  <si>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</si>
  <si>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</si>
  <si>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</si>
  <si>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</si>
  <si>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</si>
  <si>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</si>
  <si>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</si>
  <si>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</si>
  <si>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</si>
  <si>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</si>
  <si>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</si>
  <si>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</si>
  <si>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</si>
  <si>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</si>
  <si>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</si>
  <si>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</si>
  <si>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</si>
  <si>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</si>
  <si>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</si>
  <si>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</si>
  <si>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</si>
  <si>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</si>
  <si>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</si>
  <si>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</si>
  <si>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</si>
  <si>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</si>
  <si>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</si>
  <si>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</si>
  <si>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</si>
  <si>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</si>
  <si>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</si>
  <si>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</si>
  <si>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</si>
  <si>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</si>
  <si>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</si>
  <si>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</si>
  <si>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</si>
  <si>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</si>
  <si>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</si>
  <si>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</si>
  <si>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</si>
  <si>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</si>
  <si>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</si>
  <si>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</si>
  <si>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</si>
  <si>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</si>
  <si>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</si>
  <si>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</si>
  <si>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</si>
  <si>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</si>
  <si>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</si>
  <si>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</si>
  <si>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</si>
  <si>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</si>
  <si>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</si>
  <si>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</si>
  <si>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</si>
  <si>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</si>
  <si>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</si>
  <si>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</si>
  <si>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</si>
  <si>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</si>
  <si>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</si>
  <si>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</si>
  <si>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</si>
  <si>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</si>
  <si>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</si>
  <si>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</si>
  <si>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</si>
  <si>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</si>
  <si>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</si>
  <si>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</si>
  <si>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</si>
  <si>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</si>
  <si>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</si>
  <si>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</si>
  <si>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</si>
  <si>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</si>
  <si>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</si>
  <si>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</si>
  <si>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</si>
  <si>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</si>
  <si>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</si>
  <si>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</si>
  <si>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</si>
  <si>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</si>
  <si>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</si>
  <si>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</si>
  <si>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</si>
  <si>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</si>
  <si>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</si>
  <si>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</si>
  <si>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</si>
  <si>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</si>
  <si>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</si>
  <si>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</si>
  <si>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</si>
  <si>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</si>
  <si>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</si>
  <si>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</si>
  <si>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</si>
  <si>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</si>
  <si>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</si>
  <si>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</si>
  <si>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</si>
  <si>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</si>
  <si>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</si>
  <si>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</si>
  <si>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</si>
  <si>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</si>
  <si>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</si>
  <si>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</si>
  <si>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</si>
  <si>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</si>
  <si>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</si>
  <si>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</si>
  <si>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</si>
  <si>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</si>
  <si>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</si>
  <si>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</si>
  <si>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</si>
  <si>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</si>
  <si>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</si>
  <si>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</si>
  <si>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</si>
  <si>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</si>
  <si>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</si>
  <si>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</si>
  <si>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</si>
  <si>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</si>
  <si>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</si>
  <si>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</si>
  <si>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</si>
  <si>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</si>
  <si>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</si>
  <si>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</si>
  <si>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</si>
  <si>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</si>
  <si>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</si>
  <si>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</si>
  <si>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</si>
  <si>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</si>
  <si>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</si>
  <si>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</si>
  <si>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</si>
  <si>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</si>
  <si>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</si>
  <si>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</si>
  <si>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</si>
  <si>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</si>
  <si>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</si>
  <si>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</si>
  <si>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</si>
  <si>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</si>
  <si>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</si>
  <si>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</si>
  <si>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</si>
  <si>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</si>
  <si>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</si>
  <si>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</si>
  <si>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</si>
  <si>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</si>
  <si>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</si>
  <si>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</si>
  <si>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</si>
  <si>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</si>
  <si>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</si>
  <si>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</si>
  <si>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</si>
  <si>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</si>
  <si>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</si>
  <si>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</si>
  <si>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</si>
  <si>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</si>
  <si>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</si>
  <si>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</si>
  <si>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</si>
  <si>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</si>
  <si>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</si>
  <si>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</si>
  <si>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</si>
  <si>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</si>
  <si>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</si>
  <si>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</si>
  <si>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</si>
  <si>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</si>
  <si>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</si>
  <si>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</si>
  <si>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</si>
  <si>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</si>
  <si>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</si>
  <si>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</si>
  <si>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</si>
  <si>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</si>
  <si>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</si>
  <si>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</si>
  <si>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</si>
  <si>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</si>
  <si>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</si>
  <si>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</si>
  <si>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</si>
  <si>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</si>
  <si>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</si>
  <si>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</si>
  <si>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</si>
  <si>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</si>
  <si>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</si>
  <si>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</si>
  <si>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</si>
  <si>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</si>
  <si>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</si>
  <si>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</si>
  <si>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</si>
  <si>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</si>
  <si>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</si>
  <si>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</si>
  <si>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</si>
  <si>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</si>
  <si>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</si>
  <si>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</si>
  <si>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</si>
  <si>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</si>
  <si>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</si>
  <si>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</si>
  <si>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</si>
  <si>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</si>
  <si>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</si>
  <si>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</si>
  <si>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</si>
  <si>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</si>
  <si>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</si>
  <si>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</si>
  <si>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</si>
  <si>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</si>
  <si>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</si>
  <si>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</si>
  <si>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</si>
  <si>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</si>
  <si>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</si>
  <si>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</si>
  <si>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</si>
  <si>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</si>
  <si>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</si>
  <si>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</si>
  <si>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</si>
  <si>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</si>
  <si>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</si>
  <si>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</si>
  <si>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</si>
  <si>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</si>
  <si>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</si>
  <si>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</si>
  <si>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</si>
  <si>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</si>
  <si>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</si>
  <si>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</si>
  <si>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</si>
  <si>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</si>
  <si>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</si>
  <si>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</si>
  <si>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</si>
  <si>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</si>
  <si>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</si>
  <si>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</si>
  <si>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</si>
  <si>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</si>
  <si>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</si>
  <si>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</si>
  <si>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</si>
  <si>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</si>
  <si>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</si>
  <si>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</si>
  <si>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</si>
  <si>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</si>
  <si>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</si>
  <si>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</si>
  <si>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</si>
  <si>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</si>
  <si>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</si>
  <si>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</si>
  <si>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</si>
  <si>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</si>
  <si>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</si>
  <si>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</si>
  <si>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</si>
  <si>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</si>
  <si>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</si>
  <si>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</si>
  <si>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</si>
  <si>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</si>
  <si>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</si>
  <si>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</si>
  <si>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</si>
  <si>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</si>
  <si>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</si>
  <si>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</si>
  <si>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</si>
  <si>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</si>
  <si>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</si>
  <si>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</si>
  <si>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</si>
  <si>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</si>
  <si>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</si>
  <si>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</si>
  <si>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</si>
  <si>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</si>
  <si>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</si>
  <si>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</si>
  <si>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</si>
  <si>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</si>
  <si>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</si>
  <si>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</si>
  <si>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</si>
  <si>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</si>
  <si>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</si>
  <si>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</si>
  <si>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</si>
  <si>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</si>
  <si>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</si>
  <si>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</si>
  <si>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</si>
  <si>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</si>
  <si>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</si>
  <si>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</si>
  <si>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</si>
  <si>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</si>
  <si>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</si>
  <si>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</si>
  <si>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</si>
  <si>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</si>
  <si>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</si>
  <si>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</si>
  <si>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</si>
  <si>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</si>
  <si>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</si>
  <si>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</si>
  <si>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</si>
  <si>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</si>
  <si>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</si>
  <si>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</si>
  <si>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</si>
  <si>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</si>
  <si>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</si>
  <si>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</si>
  <si>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</si>
  <si>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</si>
  <si>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</si>
  <si>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</si>
  <si>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</si>
  <si>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</si>
  <si>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</si>
  <si>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</si>
  <si>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</si>
  <si>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</si>
  <si>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</si>
  <si>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</si>
  <si>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</si>
  <si>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</si>
  <si>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</si>
  <si>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</si>
  <si>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</si>
  <si>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</si>
  <si>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</si>
  <si>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</si>
  <si>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</si>
  <si>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</si>
  <si>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</si>
  <si>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</si>
  <si>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</si>
  <si>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</si>
  <si>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</si>
  <si>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</si>
  <si>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</si>
  <si>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</si>
  <si>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</si>
  <si>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</si>
  <si>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</si>
  <si>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</si>
  <si>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</si>
  <si>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</si>
  <si>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</si>
  <si>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</si>
  <si>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</si>
  <si>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</si>
  <si>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</si>
  <si>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</si>
  <si>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</si>
  <si>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</si>
  <si>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</si>
  <si>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</si>
  <si>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</si>
  <si>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</si>
  <si>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</si>
  <si>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</si>
  <si>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</si>
  <si>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</si>
  <si>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</si>
  <si>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</si>
  <si>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</si>
  <si>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</si>
  <si>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</si>
  <si>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</si>
  <si>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</si>
  <si>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</si>
  <si>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</si>
  <si>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</si>
  <si>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</si>
  <si>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</si>
  <si>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</si>
  <si>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</si>
  <si>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</si>
  <si>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</si>
  <si>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</si>
  <si>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</si>
  <si>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</si>
  <si>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</si>
  <si>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</si>
  <si>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</si>
  <si>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</si>
  <si>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</si>
  <si>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</si>
  <si>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</si>
  <si>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</si>
  <si>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</si>
  <si>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</si>
  <si>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</si>
  <si>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</si>
  <si>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</si>
  <si>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</si>
  <si>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</si>
  <si>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</si>
  <si>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</si>
  <si>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</si>
  <si>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</si>
  <si>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</si>
  <si>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</si>
  <si>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</si>
  <si>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</si>
  <si>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</si>
  <si>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</si>
  <si>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</si>
  <si>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</si>
  <si>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</si>
  <si>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</si>
  <si>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</si>
  <si>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</si>
  <si>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</si>
  <si>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</si>
  <si>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</si>
  <si>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</si>
  <si>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</si>
  <si>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</si>
  <si>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</si>
  <si>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</si>
  <si>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</si>
  <si>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</si>
  <si>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</si>
  <si>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</si>
  <si>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</si>
  <si>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</si>
  <si>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</si>
  <si>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</si>
  <si>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</si>
  <si>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</si>
  <si>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</si>
  <si>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</si>
  <si>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</si>
  <si>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</si>
  <si>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</si>
  <si>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</si>
  <si>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</si>
  <si>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</si>
  <si>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</si>
  <si>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</si>
  <si>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</si>
  <si>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</si>
  <si>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</si>
  <si>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</si>
  <si>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</si>
  <si>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</si>
  <si>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</si>
  <si>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</si>
  <si>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</si>
  <si>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</si>
  <si>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</si>
  <si>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</si>
  <si>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</si>
  <si>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</si>
  <si>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</si>
  <si>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</si>
  <si>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</si>
  <si>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</si>
  <si>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</si>
  <si>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</si>
  <si>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</si>
  <si>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</si>
  <si>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</si>
  <si>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</si>
  <si>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</si>
  <si>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</si>
  <si>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</si>
  <si>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</si>
  <si>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</si>
  <si>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</si>
  <si>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</si>
  <si>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</si>
  <si>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</si>
  <si>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</si>
  <si>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</si>
  <si>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</si>
  <si>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</si>
  <si>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</si>
  <si>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</si>
  <si>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</si>
  <si>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</si>
  <si>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</si>
  <si>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</si>
  <si>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</si>
  <si>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</si>
  <si>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</si>
  <si>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</si>
  <si>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</si>
  <si>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</si>
  <si>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</si>
  <si>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</si>
  <si>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</si>
  <si>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</si>
  <si>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</si>
  <si>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</si>
  <si>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</si>
  <si>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</si>
  <si>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</si>
  <si>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</si>
  <si>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</si>
  <si>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</si>
  <si>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</si>
  <si>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</si>
  <si>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</si>
  <si>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</si>
  <si>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</si>
  <si>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</si>
  <si>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</si>
  <si>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</si>
  <si>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</si>
  <si>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</si>
  <si>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</si>
  <si>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</si>
  <si>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</si>
  <si>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</si>
  <si>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</si>
  <si>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</si>
  <si>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</si>
  <si>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</si>
  <si>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</si>
  <si>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</si>
  <si>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</si>
  <si>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</si>
  <si>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</si>
  <si>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</si>
  <si>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</si>
  <si>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</si>
  <si>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</si>
  <si>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</si>
  <si>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</si>
  <si>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</si>
  <si>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</si>
  <si>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</si>
  <si>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</si>
  <si>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</si>
  <si>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</si>
  <si>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</si>
  <si>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</si>
  <si>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</si>
  <si>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</si>
  <si>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</si>
  <si>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</si>
  <si>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</si>
  <si>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</si>
  <si>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</si>
  <si>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</si>
  <si>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</si>
  <si>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</si>
  <si>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</si>
  <si>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</si>
  <si>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</si>
  <si>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</si>
  <si>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</si>
  <si>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</si>
  <si>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</si>
  <si>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</si>
  <si>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</si>
  <si>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</si>
  <si>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</si>
  <si>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</si>
  <si>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</si>
  <si>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</si>
  <si>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</si>
  <si>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</si>
  <si>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</si>
  <si>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</si>
  <si>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</si>
  <si>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</si>
  <si>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</si>
  <si>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</si>
  <si>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</si>
  <si>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</si>
  <si>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</si>
  <si>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</si>
  <si>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</si>
  <si>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</si>
  <si>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</si>
  <si>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</si>
  <si>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</si>
  <si>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</si>
  <si>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</si>
  <si>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</si>
  <si>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</si>
  <si>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</si>
  <si>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</si>
  <si>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</si>
  <si>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</si>
  <si>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</si>
  <si>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</si>
  <si>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</si>
  <si>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</si>
  <si>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</si>
  <si>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</si>
  <si>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</si>
  <si>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</si>
  <si>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</si>
  <si>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</si>
  <si>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</si>
  <si>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</si>
  <si>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</si>
  <si>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</si>
  <si>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</si>
  <si>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</si>
  <si>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</si>
  <si>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</si>
  <si>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</si>
  <si>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</si>
  <si>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</si>
  <si>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</si>
  <si>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</si>
  <si>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</si>
  <si>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</si>
  <si>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</si>
  <si>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</si>
  <si>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</si>
  <si>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</si>
  <si>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</si>
  <si>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</si>
  <si>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</si>
  <si>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</si>
  <si>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</si>
  <si>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</si>
  <si>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</si>
  <si>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</si>
  <si>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</si>
  <si>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</si>
  <si>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</si>
  <si>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</si>
  <si>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</si>
  <si>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</si>
  <si>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</si>
  <si>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</si>
  <si>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</si>
  <si>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</si>
  <si>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</si>
  <si>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</si>
  <si>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</si>
  <si>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</si>
  <si>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</si>
  <si>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</si>
  <si>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</si>
  <si>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</si>
  <si>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</si>
  <si>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</si>
  <si>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</si>
  <si>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</si>
  <si>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</si>
  <si>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</si>
  <si>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</si>
  <si>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</si>
  <si>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</si>
  <si>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</si>
  <si>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</si>
  <si>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</si>
  <si>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</si>
  <si>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</si>
  <si>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</si>
  <si>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</si>
  <si>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</si>
  <si>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</si>
  <si>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</si>
  <si>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</si>
  <si>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</si>
  <si>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</si>
  <si>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</si>
  <si>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</si>
  <si>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</si>
  <si>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</si>
  <si>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</si>
  <si>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</si>
  <si>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</si>
  <si>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</si>
  <si>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</si>
  <si>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</si>
  <si>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</si>
  <si>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</si>
  <si>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</si>
  <si>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</si>
  <si>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</si>
  <si>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</si>
  <si>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</si>
  <si>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</si>
  <si>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</si>
  <si>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</si>
  <si>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</si>
  <si>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</si>
  <si>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</si>
  <si>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</si>
  <si>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</si>
  <si>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</si>
  <si>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</si>
  <si>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</si>
  <si>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</si>
  <si>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</si>
  <si>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</si>
  <si>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</si>
  <si>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</si>
  <si>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</si>
  <si>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</si>
  <si>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</si>
  <si>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</si>
  <si>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</si>
  <si>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</si>
  <si>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</si>
  <si>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</si>
  <si>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</si>
  <si>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</si>
  <si>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</si>
  <si>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</si>
  <si>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</si>
  <si>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</si>
  <si>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</si>
  <si>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</si>
  <si>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</si>
  <si>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</si>
  <si>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</si>
  <si>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</si>
  <si>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</si>
  <si>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</si>
  <si>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</si>
  <si>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</si>
  <si>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</si>
  <si>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</si>
  <si>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</si>
  <si>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</si>
  <si>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</si>
  <si>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</si>
  <si>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</si>
  <si>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</si>
  <si>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</si>
  <si>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</si>
  <si>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</si>
  <si>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</si>
  <si>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</si>
  <si>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</si>
  <si>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</si>
  <si>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</si>
  <si>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</si>
  <si>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</si>
  <si>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</si>
  <si>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</si>
  <si>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</si>
  <si>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</si>
  <si>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</si>
  <si>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</si>
  <si>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</si>
  <si>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</si>
  <si>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</si>
  <si>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</si>
  <si>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</si>
  <si>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</si>
  <si>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</si>
  <si>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</si>
  <si>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</si>
  <si>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</si>
  <si>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</si>
  <si>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</si>
  <si>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</si>
  <si>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</si>
  <si>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</si>
  <si>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</si>
  <si>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</si>
  <si>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</si>
  <si>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</si>
  <si>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</si>
  <si>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</si>
  <si>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</si>
  <si>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</si>
  <si>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</si>
  <si>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</si>
  <si>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</si>
  <si>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</si>
  <si>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</si>
  <si>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</si>
  <si>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</si>
  <si>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</si>
  <si>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</si>
  <si>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</si>
  <si>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</si>
  <si>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</si>
  <si>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</si>
  <si>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</si>
  <si>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</si>
  <si>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</si>
  <si>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</si>
  <si>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</si>
  <si>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</si>
  <si>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</si>
  <si>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</si>
  <si>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</si>
  <si>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</si>
  <si>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</si>
  <si>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</si>
  <si>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</si>
  <si>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</si>
  <si>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</si>
  <si>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</si>
  <si>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</si>
  <si>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</si>
  <si>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</si>
  <si>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</si>
  <si>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</si>
  <si>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</si>
  <si>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</si>
  <si>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</si>
  <si>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</si>
  <si>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</si>
  <si>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</si>
  <si>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</si>
  <si>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</si>
  <si>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</si>
  <si>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</si>
  <si>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</si>
  <si>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</si>
  <si>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</si>
  <si>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</si>
  <si>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</si>
  <si>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</si>
  <si>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</si>
  <si>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</si>
  <si>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</si>
  <si>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</si>
  <si>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</si>
  <si>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</si>
  <si>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</si>
  <si>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</si>
  <si>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</si>
  <si>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</si>
  <si>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</si>
  <si>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</si>
  <si>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</si>
  <si>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</si>
  <si>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</si>
  <si>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</si>
  <si>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</si>
  <si>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</si>
  <si>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</si>
  <si>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</si>
  <si>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</si>
  <si>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</si>
  <si>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</si>
  <si>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</si>
  <si>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</si>
  <si>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</si>
  <si>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</si>
  <si>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</si>
  <si>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</si>
  <si>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</si>
  <si>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</si>
  <si>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</si>
  <si>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</si>
  <si>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</si>
  <si>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</si>
  <si>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</si>
  <si>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</si>
  <si>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</si>
  <si>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</si>
  <si>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</si>
  <si>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</si>
  <si>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</si>
  <si>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</si>
  <si>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</si>
  <si>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</si>
  <si>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</si>
  <si>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</si>
  <si>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</si>
  <si>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</si>
  <si>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</si>
  <si>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</si>
  <si>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</si>
  <si>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</si>
  <si>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</si>
  <si>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</si>
  <si>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</si>
  <si>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</si>
  <si>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</si>
  <si>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</si>
  <si>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</si>
  <si>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</si>
  <si>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</si>
  <si>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</si>
  <si>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</si>
  <si>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</si>
  <si>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</si>
  <si>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</si>
  <si>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</si>
  <si>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</si>
  <si>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</si>
  <si>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</si>
  <si>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</si>
  <si>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</si>
  <si>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</si>
  <si>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</si>
  <si>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</si>
  <si>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</si>
  <si>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</si>
  <si>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</si>
  <si>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</si>
  <si>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</si>
  <si>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</si>
  <si>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</si>
  <si>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</si>
  <si>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</si>
  <si>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</si>
  <si>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</si>
  <si>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</si>
  <si>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</si>
  <si>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</si>
  <si>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</si>
  <si>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</si>
  <si>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</si>
  <si>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</si>
  <si>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</si>
  <si>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</si>
  <si>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</si>
  <si>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</si>
  <si>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</si>
  <si>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</si>
  <si>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</si>
  <si>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</si>
  <si>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</si>
  <si>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</si>
  <si>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</si>
  <si>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</si>
  <si>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</si>
  <si>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</si>
  <si>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</si>
  <si>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</si>
  <si>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</si>
  <si>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</si>
  <si>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</si>
  <si>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</si>
  <si>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</si>
  <si>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</si>
  <si>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</si>
  <si>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</si>
  <si>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</si>
  <si>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</si>
  <si>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</si>
  <si>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</si>
  <si>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</si>
  <si>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</si>
  <si>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</si>
  <si>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</si>
  <si>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</si>
  <si>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</si>
  <si>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</si>
  <si>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</si>
  <si>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</si>
  <si>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</si>
  <si>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</si>
  <si>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</si>
  <si>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</si>
  <si>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</si>
  <si>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</si>
  <si>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</si>
  <si>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</si>
  <si>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</si>
  <si>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</si>
  <si>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</si>
  <si>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</si>
  <si>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</si>
  <si>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</si>
  <si>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</si>
  <si>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</si>
  <si>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</si>
  <si>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</si>
  <si>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</si>
  <si>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</si>
  <si>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</si>
  <si>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</si>
  <si>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</si>
  <si>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</si>
  <si>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</si>
  <si>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</si>
  <si>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</si>
  <si>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</si>
  <si>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</si>
  <si>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</si>
  <si>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</si>
  <si>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</si>
  <si>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</si>
  <si>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</si>
  <si>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</si>
  <si>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</si>
  <si>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</si>
  <si>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</si>
  <si>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</si>
  <si>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</si>
  <si>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</si>
  <si>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</si>
  <si>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</si>
  <si>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</si>
  <si>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</si>
  <si>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</si>
  <si>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</si>
  <si>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</si>
  <si>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</si>
  <si>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</si>
  <si>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</si>
  <si>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</si>
  <si>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</si>
  <si>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</si>
  <si>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</si>
  <si>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</si>
  <si>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</si>
  <si>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</si>
  <si>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</si>
  <si>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</si>
  <si>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</si>
  <si>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</si>
  <si>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</si>
  <si>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</si>
  <si>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</si>
  <si>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</si>
  <si>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</si>
  <si>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</si>
  <si>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</si>
  <si>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</si>
  <si>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</si>
  <si>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</si>
  <si>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</si>
  <si>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</si>
  <si>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</si>
  <si>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</si>
  <si>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</si>
  <si>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</si>
  <si>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</si>
  <si>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</si>
  <si>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</si>
  <si>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</si>
  <si>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</si>
  <si>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</si>
  <si>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</si>
  <si>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</si>
  <si>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</si>
  <si>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</si>
  <si>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</si>
  <si>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</si>
  <si>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</si>
  <si>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</si>
  <si>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</si>
  <si>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</si>
  <si>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</si>
  <si>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</si>
  <si>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</si>
  <si>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</si>
  <si>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</si>
  <si>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</si>
  <si>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</si>
  <si>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</si>
  <si>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</si>
  <si>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</si>
  <si>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</si>
  <si>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</si>
  <si>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</si>
  <si>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</si>
  <si>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</si>
  <si>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</si>
  <si>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</si>
  <si>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</si>
  <si>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</si>
  <si>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</si>
  <si>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</si>
  <si>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</si>
  <si>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</si>
  <si>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</si>
  <si>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</si>
  <si>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</si>
  <si>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</si>
  <si>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</si>
  <si>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</si>
  <si>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</si>
  <si>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</si>
  <si>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</si>
  <si>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</si>
  <si>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</si>
  <si>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</si>
  <si>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</si>
  <si>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</si>
  <si>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</si>
  <si>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</si>
  <si>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</si>
  <si>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</si>
  <si>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</si>
  <si>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</si>
  <si>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</si>
  <si>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</si>
  <si>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</si>
  <si>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</si>
  <si>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</si>
  <si>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</si>
  <si>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</si>
  <si>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</si>
  <si>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</si>
  <si>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</si>
  <si>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</si>
  <si>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</si>
  <si>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</si>
  <si>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</si>
  <si>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</si>
  <si>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</si>
  <si>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</si>
  <si>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</si>
  <si>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</si>
  <si>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</si>
  <si>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</si>
  <si>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</si>
  <si>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</si>
  <si>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</si>
  <si>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</si>
  <si>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</si>
  <si>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</si>
  <si>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</si>
  <si>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</si>
  <si>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</si>
  <si>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</si>
  <si>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</si>
  <si>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</si>
  <si>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</si>
  <si>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</si>
  <si>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</si>
  <si>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</si>
  <si>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</si>
  <si>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</si>
  <si>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</si>
  <si>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</si>
  <si>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</si>
  <si>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</si>
  <si>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</si>
  <si>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</si>
  <si>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</si>
  <si>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</si>
  <si>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</si>
  <si>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</si>
  <si>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</si>
  <si>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</si>
  <si>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</si>
  <si>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</si>
  <si>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</si>
  <si>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</si>
  <si>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</si>
  <si>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</si>
  <si>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</si>
  <si>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</si>
  <si>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</si>
  <si>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</si>
  <si>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</si>
  <si>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</si>
  <si>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</si>
  <si>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</si>
  <si>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</si>
  <si>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</si>
  <si>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</si>
  <si>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</si>
  <si>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</si>
  <si>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</si>
  <si>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</si>
  <si>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</si>
  <si>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</si>
  <si>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</si>
  <si>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</si>
  <si>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</si>
  <si>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</si>
  <si>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</si>
  <si>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</si>
  <si>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</si>
  <si>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</si>
  <si>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</si>
  <si>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</si>
  <si>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</si>
  <si>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</si>
  <si>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</si>
  <si>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</si>
  <si>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</si>
  <si>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</si>
  <si>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</si>
  <si>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</si>
  <si>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</si>
  <si>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</si>
  <si>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</si>
  <si>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</si>
  <si>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</si>
  <si>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</si>
  <si>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</si>
  <si>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</si>
  <si>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</si>
  <si>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</si>
  <si>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</si>
  <si>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</si>
  <si>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</si>
  <si>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</si>
  <si>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</si>
  <si>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</si>
  <si>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</si>
  <si>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</si>
  <si>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</si>
  <si>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</si>
  <si>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</si>
  <si>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</si>
  <si>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</si>
  <si>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</si>
  <si>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</si>
  <si>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</si>
  <si>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</si>
  <si>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</si>
  <si>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</si>
  <si>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</si>
  <si>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</si>
  <si>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</si>
  <si>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</si>
  <si>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</si>
  <si>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</si>
  <si>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</si>
  <si>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</si>
  <si>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</si>
  <si>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</si>
  <si>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</si>
  <si>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</si>
  <si>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</si>
  <si>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</si>
  <si>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</si>
  <si>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</si>
  <si>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</si>
  <si>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</si>
  <si>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</si>
  <si>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</si>
  <si>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</si>
  <si>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</si>
  <si>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</si>
  <si>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</si>
  <si>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</si>
  <si>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</si>
  <si>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</si>
  <si>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</si>
  <si>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</si>
  <si>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</si>
  <si>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</si>
  <si>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</si>
  <si>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</si>
  <si>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</si>
  <si>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</si>
  <si>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</si>
  <si>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</si>
  <si>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</si>
  <si>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</si>
  <si>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</si>
  <si>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</si>
  <si>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</si>
  <si>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</si>
  <si>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</si>
  <si>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</si>
  <si>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</si>
  <si>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</si>
  <si>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</si>
  <si>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</si>
  <si>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</si>
  <si>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</si>
  <si>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</si>
  <si>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</si>
  <si>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</si>
  <si>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</si>
  <si>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</si>
  <si>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</si>
  <si>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</si>
  <si>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</si>
  <si>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</si>
  <si>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</si>
  <si>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</si>
  <si>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</si>
  <si>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</si>
  <si>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</si>
  <si>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</si>
  <si>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</si>
  <si>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</si>
  <si>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</si>
  <si>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</si>
  <si>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</si>
  <si>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</si>
  <si>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</si>
  <si>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</si>
  <si>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</si>
  <si>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</si>
  <si>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</si>
  <si>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</si>
  <si>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</si>
  <si>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</si>
  <si>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</si>
  <si>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</si>
  <si>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</si>
  <si>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</si>
  <si>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</si>
  <si>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</si>
  <si>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</si>
  <si>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</si>
  <si>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</si>
  <si>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</si>
  <si>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</si>
  <si>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</si>
  <si>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</si>
  <si>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</si>
  <si>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</si>
  <si>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</si>
  <si>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</si>
  <si>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</si>
  <si>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</si>
  <si>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</si>
  <si>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</si>
  <si>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</si>
  <si>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</si>
  <si>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</si>
  <si>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</si>
  <si>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</si>
  <si>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</si>
  <si>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</si>
  <si>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</si>
  <si>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</si>
  <si>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</si>
  <si>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</si>
  <si>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</si>
  <si>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</si>
  <si>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</si>
  <si>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</si>
  <si>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</si>
  <si>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</si>
  <si>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</si>
  <si>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</si>
  <si>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</si>
  <si>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</si>
  <si>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</si>
  <si>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</si>
  <si>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</si>
  <si>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</si>
  <si>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</si>
  <si>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</si>
  <si>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</si>
  <si>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</si>
  <si>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</si>
  <si>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</si>
  <si>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</si>
  <si>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</si>
  <si>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</si>
  <si>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</si>
  <si>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</si>
  <si>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</si>
  <si>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</si>
  <si>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</si>
  <si>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</si>
  <si>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</si>
  <si>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</si>
  <si>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</si>
  <si>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</si>
  <si>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</si>
  <si>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</si>
  <si>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</si>
  <si>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</si>
  <si>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</si>
  <si>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</si>
  <si>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</si>
  <si>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</si>
  <si>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</si>
  <si>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</si>
  <si>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</si>
  <si>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</si>
  <si>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</si>
  <si>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</si>
  <si>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</si>
  <si>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</si>
  <si>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</si>
  <si>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</si>
  <si>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</si>
  <si>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</si>
  <si>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</si>
  <si>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</si>
  <si>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</si>
  <si>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</si>
  <si>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</si>
  <si>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</si>
  <si>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</si>
  <si>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</si>
  <si>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</si>
  <si>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</si>
  <si>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</si>
  <si>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</si>
  <si>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</si>
  <si>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</si>
  <si>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</si>
  <si>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</si>
  <si>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</si>
  <si>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</si>
  <si>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</si>
  <si>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</si>
  <si>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</si>
  <si>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</si>
  <si>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</si>
  <si>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</si>
  <si>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</si>
  <si>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</si>
  <si>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</si>
  <si>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</si>
  <si>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</si>
  <si>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</si>
  <si>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</si>
  <si>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</si>
  <si>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</si>
  <si>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</si>
  <si>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</si>
  <si>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</si>
  <si>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</si>
  <si>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</si>
  <si>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</si>
  <si>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</si>
  <si>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</si>
  <si>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</si>
  <si>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</si>
  <si>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</si>
  <si>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</si>
  <si>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</si>
  <si>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</si>
  <si>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</si>
  <si>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</si>
  <si>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</si>
  <si>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</si>
  <si>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</si>
  <si>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</si>
  <si>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</si>
  <si>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</si>
  <si>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</si>
  <si>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</si>
  <si>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</si>
  <si>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</si>
  <si>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</si>
  <si>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</si>
  <si>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</si>
  <si>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</si>
  <si>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</si>
  <si>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</si>
  <si>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</si>
  <si>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</si>
  <si>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</si>
  <si>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</si>
  <si>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</si>
  <si>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</si>
  <si>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</si>
  <si>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</si>
  <si>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</si>
  <si>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</si>
  <si>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</si>
  <si>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</si>
  <si>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</si>
  <si>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</si>
  <si>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</si>
  <si>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</si>
  <si>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</si>
  <si>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</si>
  <si>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</si>
  <si>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</si>
  <si>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</si>
  <si>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</si>
  <si>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</si>
  <si>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</si>
  <si>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</si>
  <si>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</si>
  <si>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</si>
  <si>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</si>
  <si>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</si>
  <si>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</si>
  <si>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</si>
  <si>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</si>
  <si>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</si>
  <si>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</si>
  <si>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</si>
  <si>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</si>
  <si>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</si>
  <si>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</si>
  <si>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</si>
  <si>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</si>
  <si>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</si>
  <si>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</si>
  <si>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</si>
  <si>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</si>
  <si>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</si>
  <si>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</si>
  <si>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</si>
  <si>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</si>
  <si>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</si>
  <si>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</si>
  <si>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</si>
  <si>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</si>
  <si>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</si>
  <si>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</si>
  <si>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</si>
  <si>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</si>
  <si>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</si>
  <si>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</si>
  <si>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</si>
  <si>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</si>
  <si>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</si>
  <si>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</si>
  <si>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</si>
  <si>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</si>
  <si>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</si>
  <si>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</si>
  <si>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</si>
  <si>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</si>
  <si>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</si>
  <si>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</si>
  <si>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</si>
  <si>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</si>
  <si>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</si>
  <si>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</si>
  <si>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</si>
  <si>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</si>
  <si>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</si>
  <si>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</si>
  <si>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</si>
  <si>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</si>
  <si>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</si>
  <si>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</si>
  <si>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</si>
  <si>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</si>
  <si>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</si>
  <si>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</si>
  <si>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</si>
  <si>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</si>
  <si>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</si>
  <si>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</si>
  <si>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</si>
  <si>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</si>
  <si>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</si>
  <si>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</si>
  <si>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</si>
  <si>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</si>
  <si>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</si>
  <si>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</si>
  <si>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</si>
  <si>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</si>
  <si>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</si>
  <si>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</si>
  <si>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</si>
  <si>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</si>
  <si>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</si>
  <si>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</si>
  <si>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</si>
  <si>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</si>
  <si>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</si>
  <si>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</si>
  <si>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</si>
  <si>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</si>
  <si>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</si>
  <si>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</si>
  <si>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</si>
  <si>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</si>
  <si>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</si>
  <si>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</si>
  <si>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</si>
  <si>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</si>
  <si>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</si>
  <si>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</si>
  <si>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</si>
  <si>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</si>
  <si>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</si>
  <si>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</si>
  <si>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</si>
  <si>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</si>
  <si>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</si>
  <si>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</si>
  <si>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</si>
  <si>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</si>
  <si>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</si>
  <si>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</si>
  <si>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</si>
  <si>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</si>
  <si>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</si>
  <si>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</si>
  <si>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</si>
  <si>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</si>
  <si>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</si>
  <si>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</si>
  <si>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</si>
  <si>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</si>
  <si>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</si>
  <si>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</si>
  <si>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</si>
  <si>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</si>
  <si>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</si>
  <si>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</si>
  <si>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</si>
  <si>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</si>
  <si>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</si>
  <si>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</si>
  <si>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</si>
  <si>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</si>
  <si>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</si>
  <si>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</si>
  <si>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</si>
  <si>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</si>
  <si>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</si>
  <si>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</si>
  <si>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</si>
  <si>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</si>
  <si>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</si>
  <si>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</si>
  <si>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</si>
  <si>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</si>
  <si>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</si>
  <si>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</si>
  <si>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</si>
  <si>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</si>
  <si>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</si>
  <si>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</si>
  <si>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</si>
  <si>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</si>
  <si>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</si>
  <si>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</si>
  <si>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</si>
  <si>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</si>
  <si>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</si>
  <si>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</si>
  <si>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</si>
  <si>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</si>
  <si>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</si>
  <si>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</si>
  <si>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</si>
  <si>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</si>
  <si>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</si>
  <si>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</si>
  <si>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</si>
  <si>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</si>
  <si>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</si>
  <si>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</si>
  <si>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</si>
  <si>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</si>
  <si>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</si>
  <si>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</si>
  <si>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</si>
  <si>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</si>
  <si>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</si>
  <si>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</si>
  <si>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</si>
  <si>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</si>
  <si>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</si>
  <si>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</si>
  <si>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</si>
  <si>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</si>
  <si>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</si>
  <si>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</si>
  <si>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</si>
  <si>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</si>
  <si>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</si>
  <si>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</si>
  <si>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</si>
  <si>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</si>
  <si>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</si>
  <si>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</si>
  <si>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</si>
  <si>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</si>
  <si>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</si>
  <si>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</si>
  <si>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</si>
  <si>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</si>
  <si>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</si>
  <si>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</si>
  <si>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</si>
  <si>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</si>
  <si>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</si>
  <si>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</si>
  <si>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</si>
  <si>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</si>
  <si>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</si>
  <si>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</si>
  <si>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</si>
  <si>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</si>
  <si>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</si>
  <si>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</si>
  <si>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</si>
  <si>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</si>
  <si>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</si>
  <si>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</si>
  <si>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</si>
  <si>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</si>
  <si>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</si>
  <si>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</si>
  <si>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</si>
  <si>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</si>
  <si>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</si>
  <si>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</si>
  <si>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</si>
  <si>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</si>
  <si>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</si>
  <si>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</si>
  <si>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</si>
  <si>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</si>
  <si>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</si>
  <si>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</si>
  <si>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</si>
  <si>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</si>
  <si>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</si>
  <si>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</si>
  <si>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</si>
  <si>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</si>
  <si>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</si>
  <si>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</si>
  <si>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</si>
  <si>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</si>
  <si>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</si>
  <si>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</si>
  <si>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</si>
  <si>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</si>
  <si>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</si>
  <si>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</si>
  <si>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</si>
  <si>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</si>
  <si>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</si>
  <si>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</si>
  <si>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</si>
  <si>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</si>
  <si>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</si>
  <si>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</si>
  <si>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</si>
  <si>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</si>
  <si>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</si>
  <si>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</si>
  <si>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</si>
  <si>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</si>
  <si>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</si>
  <si>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</si>
  <si>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</si>
  <si>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</si>
  <si>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</si>
  <si>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</si>
  <si>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</si>
  <si>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</si>
  <si>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</si>
  <si>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</si>
  <si>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</si>
  <si>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</si>
  <si>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</si>
  <si>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</si>
  <si>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</si>
  <si>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</si>
  <si>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</si>
  <si>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</si>
  <si>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</si>
  <si>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</si>
  <si>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</si>
  <si>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</si>
  <si>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</si>
  <si>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</si>
  <si>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</si>
  <si>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</si>
  <si>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</si>
  <si>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</si>
  <si>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</si>
  <si>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</si>
  <si>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</si>
  <si>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</si>
  <si>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</si>
  <si>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</si>
  <si>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</si>
  <si>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</si>
  <si>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</si>
  <si>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</si>
  <si>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</si>
  <si>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</si>
  <si>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</si>
  <si>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</si>
  <si>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</si>
  <si>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</si>
  <si>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</si>
  <si>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</si>
  <si>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</si>
  <si>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</si>
  <si>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</si>
  <si>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</si>
  <si>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</si>
  <si>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</si>
  <si>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</si>
  <si>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</si>
  <si>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</si>
  <si>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</si>
  <si>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</si>
  <si>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</si>
  <si>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</si>
  <si>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</si>
  <si>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</si>
  <si>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</si>
  <si>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</si>
  <si>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</si>
  <si>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</si>
  <si>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</si>
  <si>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</si>
  <si>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</si>
  <si>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</si>
  <si>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</si>
  <si>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</si>
  <si>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</si>
  <si>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</si>
  <si>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</si>
  <si>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</si>
  <si>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</si>
  <si>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</si>
  <si>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</si>
  <si>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</si>
  <si>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</si>
  <si>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</si>
  <si>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</si>
  <si>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</si>
  <si>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</si>
  <si>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</si>
  <si>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</si>
  <si>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</si>
  <si>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</si>
  <si>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</si>
  <si>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</si>
  <si>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</si>
  <si>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</si>
  <si>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</si>
  <si>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</si>
  <si>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</si>
  <si>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</si>
  <si>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</si>
  <si>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</si>
  <si>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</si>
  <si>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</si>
  <si>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</si>
  <si>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</si>
  <si>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</si>
  <si>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</si>
  <si>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</si>
  <si>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</si>
  <si>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</si>
  <si>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</si>
  <si>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</si>
  <si>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</si>
  <si>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</si>
  <si>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</si>
  <si>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</si>
  <si>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</si>
  <si>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</si>
  <si>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</si>
  <si>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</si>
  <si>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</si>
  <si>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</si>
  <si>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</si>
  <si>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</si>
  <si>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</si>
  <si>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</si>
  <si>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</si>
  <si>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</si>
  <si>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</si>
  <si>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</si>
  <si>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</si>
  <si>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</si>
  <si>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</si>
  <si>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</si>
  <si>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</si>
  <si>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</si>
  <si>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</si>
  <si>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</si>
  <si>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</si>
  <si>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</si>
  <si>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</si>
  <si>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</si>
  <si>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</si>
  <si>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</si>
  <si>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</si>
  <si>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</si>
  <si>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</si>
  <si>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</si>
  <si>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</si>
  <si>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</si>
  <si>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</si>
  <si>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</si>
  <si>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</si>
  <si>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</si>
  <si>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</si>
  <si>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</si>
  <si>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</si>
  <si>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</si>
  <si>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</si>
  <si>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</si>
  <si>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</si>
  <si>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</si>
  <si>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</si>
  <si>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</si>
  <si>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</si>
  <si>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</si>
  <si>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</si>
  <si>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</si>
  <si>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</si>
  <si>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</si>
  <si>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</si>
  <si>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</si>
  <si>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</si>
  <si>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</si>
  <si>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</si>
  <si>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</si>
  <si>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</si>
  <si>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</si>
  <si>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</si>
  <si>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</si>
  <si>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</si>
  <si>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</si>
  <si>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</si>
  <si>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</si>
  <si>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</si>
  <si>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</si>
  <si>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</si>
  <si>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</si>
  <si>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</si>
  <si>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</si>
  <si>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</si>
  <si>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</si>
  <si>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</si>
  <si>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</si>
  <si>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</si>
  <si>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</si>
  <si>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</si>
  <si>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</si>
  <si>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</si>
  <si>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</si>
  <si>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</si>
  <si>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</si>
  <si>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</si>
  <si>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</si>
  <si>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</si>
  <si>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</si>
  <si>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</si>
  <si>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</si>
  <si>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</si>
  <si>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</si>
  <si>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</si>
  <si>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</si>
  <si>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</si>
  <si>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</si>
  <si>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</si>
  <si>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</si>
  <si>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</si>
  <si>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</si>
  <si>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</si>
  <si>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</si>
  <si>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</si>
  <si>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</si>
  <si>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</si>
  <si>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</si>
  <si>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</si>
  <si>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</si>
  <si>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</si>
  <si>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</si>
  <si>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</si>
  <si>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</si>
  <si>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</si>
  <si>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</si>
  <si>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</si>
  <si>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</si>
  <si>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</si>
  <si>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</si>
  <si>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</si>
  <si>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</si>
  <si>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</si>
  <si>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</si>
  <si>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</si>
  <si>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</si>
  <si>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</si>
  <si>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</si>
  <si>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</si>
  <si>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</si>
  <si>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</si>
  <si>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</si>
  <si>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</si>
  <si>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</si>
  <si>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</si>
  <si>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</si>
  <si>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</si>
  <si>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</si>
  <si>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</si>
  <si>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</si>
  <si>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</si>
  <si>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</si>
  <si>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</si>
  <si>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</si>
  <si>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</si>
  <si>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</si>
  <si>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</si>
  <si>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</si>
  <si>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</si>
  <si>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</si>
  <si>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</si>
  <si>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</si>
  <si>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</si>
  <si>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</si>
  <si>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</si>
  <si>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</si>
  <si>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</si>
  <si>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</si>
  <si>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</si>
  <si>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</si>
  <si>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</si>
  <si>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</si>
  <si>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</si>
  <si>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</si>
  <si>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</si>
  <si>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</si>
  <si>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</si>
  <si>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</si>
  <si>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</si>
  <si>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</si>
  <si>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</si>
  <si>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</si>
  <si>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</si>
  <si>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</si>
  <si>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</si>
  <si>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</si>
  <si>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</si>
  <si>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</si>
  <si>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</si>
  <si>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</si>
  <si>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</si>
  <si>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</si>
  <si>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</si>
  <si>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</si>
  <si>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</si>
  <si>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</si>
  <si>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</si>
  <si>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</si>
  <si>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</si>
  <si>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</si>
  <si>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</si>
  <si>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</si>
  <si>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</si>
  <si>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</si>
  <si>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</si>
  <si>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</si>
  <si>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</si>
  <si>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</si>
  <si>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</si>
  <si>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</si>
  <si>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</si>
  <si>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</si>
  <si>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</si>
  <si>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</si>
  <si>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</si>
  <si>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</si>
  <si>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</si>
  <si>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</si>
  <si>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</si>
  <si>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</si>
  <si>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</si>
  <si>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</si>
  <si>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</si>
  <si>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</si>
  <si>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</si>
  <si>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</si>
  <si>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</si>
  <si>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</si>
  <si>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</si>
  <si>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</si>
  <si>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</si>
  <si>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</si>
  <si>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</si>
  <si>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</si>
  <si>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</si>
  <si>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</si>
  <si>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</si>
  <si>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</si>
  <si>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</si>
  <si>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</si>
  <si>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</si>
  <si>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</si>
  <si>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</si>
  <si>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</si>
  <si>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</si>
  <si>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</si>
  <si>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</si>
  <si>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</si>
  <si>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</si>
  <si>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</si>
  <si>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</si>
  <si>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</si>
  <si>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</si>
  <si>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</si>
  <si>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</si>
  <si>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</si>
  <si>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</si>
  <si>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</si>
  <si>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</si>
  <si>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</si>
  <si>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</si>
  <si>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</si>
  <si>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</si>
  <si>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</si>
  <si>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</si>
  <si>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</si>
  <si>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</si>
  <si>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</si>
  <si>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</si>
  <si>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</si>
  <si>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</si>
  <si>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</si>
  <si>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</si>
  <si>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</si>
  <si>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</si>
  <si>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</si>
  <si>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</si>
  <si>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</si>
  <si>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</si>
  <si>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</si>
  <si>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</si>
  <si>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</si>
  <si>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</si>
  <si>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</si>
  <si>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</si>
  <si>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</si>
  <si>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</si>
  <si>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</si>
  <si>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</si>
  <si>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</si>
  <si>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</si>
  <si>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</si>
  <si>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</si>
  <si>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</si>
  <si>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</si>
  <si>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</si>
  <si>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</si>
  <si>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</si>
  <si>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</si>
  <si>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</si>
  <si>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</si>
  <si>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</si>
  <si>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</si>
  <si>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</si>
  <si>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</si>
  <si>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</si>
  <si>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</si>
  <si>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</si>
  <si>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</si>
  <si>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</si>
  <si>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</si>
  <si>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</si>
  <si>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</si>
  <si>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</si>
  <si>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</si>
  <si>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</si>
  <si>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</si>
  <si>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</si>
  <si>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</si>
  <si>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</si>
  <si>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</si>
  <si>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</si>
  <si>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</si>
  <si>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</si>
  <si>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</si>
  <si>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</si>
  <si>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</si>
  <si>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</si>
  <si>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</si>
  <si>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</si>
  <si>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</si>
  <si>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</si>
  <si>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</si>
  <si>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</si>
  <si>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</si>
  <si>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</si>
  <si>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</si>
  <si>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</si>
  <si>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</si>
  <si>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</si>
  <si>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</si>
  <si>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</si>
  <si>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</si>
  <si>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</si>
  <si>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</si>
  <si>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</si>
  <si>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</si>
  <si>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</si>
  <si>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</si>
  <si>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</si>
  <si>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</si>
  <si>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</si>
  <si>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</si>
  <si>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</si>
  <si>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</si>
  <si>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</si>
  <si>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</si>
  <si>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</si>
  <si>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</si>
  <si>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</si>
  <si>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</si>
  <si>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</si>
  <si>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</si>
  <si>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</si>
  <si>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</si>
  <si>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</si>
  <si>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</si>
  <si>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</si>
  <si>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</si>
  <si>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</si>
  <si>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</si>
  <si>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</si>
  <si>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</si>
  <si>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</si>
  <si>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</si>
  <si>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</si>
  <si>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</si>
  <si>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</si>
  <si>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</si>
  <si>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</si>
  <si>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</si>
  <si>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</si>
  <si>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</si>
  <si>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</si>
  <si>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</si>
  <si>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</si>
  <si>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</si>
  <si>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</si>
  <si>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</si>
  <si>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</si>
  <si>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</si>
  <si>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</si>
  <si>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</si>
  <si>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</si>
  <si>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</si>
  <si>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</si>
  <si>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</si>
  <si>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</si>
  <si>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</si>
  <si>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</si>
  <si>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</si>
  <si>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</si>
  <si>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</si>
  <si>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</si>
  <si>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</si>
  <si>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</si>
  <si>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</si>
  <si>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</si>
  <si>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</si>
  <si>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</si>
  <si>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</si>
  <si>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</si>
  <si>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</si>
  <si>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</si>
  <si>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</si>
  <si>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</si>
  <si>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</si>
  <si>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</si>
  <si>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</si>
  <si>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</si>
  <si>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</si>
  <si>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</si>
  <si>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</si>
  <si>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</si>
  <si>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</si>
  <si>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</si>
  <si>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</si>
  <si>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</si>
  <si>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</si>
  <si>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</si>
  <si>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</si>
  <si>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</si>
  <si>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</si>
  <si>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</si>
  <si>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</si>
  <si>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</si>
  <si>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</si>
  <si>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</si>
  <si>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</si>
  <si>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</si>
  <si>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</si>
  <si>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</si>
  <si>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</si>
  <si>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</si>
  <si>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</si>
  <si>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</si>
  <si>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</si>
  <si>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</si>
  <si>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</si>
  <si>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</si>
  <si>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</si>
  <si>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</si>
  <si>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</si>
  <si>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</si>
  <si>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</si>
  <si>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</si>
  <si>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</si>
  <si>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</si>
  <si>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</si>
  <si>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</si>
  <si>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</si>
  <si>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</si>
  <si>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</si>
  <si>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</si>
  <si>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</si>
  <si>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</si>
  <si>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</si>
  <si>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</si>
  <si>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</si>
  <si>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</si>
  <si>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</si>
  <si>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</si>
  <si>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</si>
  <si>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</si>
  <si>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</si>
  <si>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</si>
  <si>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</si>
  <si>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</si>
  <si>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</si>
  <si>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</si>
  <si>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</si>
  <si>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</si>
  <si>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</si>
  <si>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</si>
  <si>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</si>
  <si>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</si>
  <si>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</si>
  <si>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</si>
  <si>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</si>
  <si>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</si>
  <si>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</si>
  <si>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</si>
  <si>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</si>
  <si>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</si>
  <si>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</si>
  <si>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</si>
  <si>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</si>
  <si>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</si>
  <si>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</si>
  <si>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</si>
  <si>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</si>
  <si>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</si>
  <si>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</si>
  <si>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</si>
  <si>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</si>
  <si>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</si>
  <si>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</si>
  <si>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</si>
  <si>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</si>
  <si>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</si>
  <si>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</si>
  <si>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</si>
  <si>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</si>
  <si>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</si>
  <si>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</si>
  <si>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</si>
  <si>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</si>
  <si>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</si>
  <si>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</si>
  <si>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</si>
  <si>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</si>
  <si>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</si>
  <si>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</si>
  <si>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</si>
  <si>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</si>
  <si>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</si>
  <si>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</si>
  <si>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</si>
  <si>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</si>
  <si>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</si>
  <si>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</si>
  <si>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</si>
  <si>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</si>
  <si>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</si>
  <si>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</si>
  <si>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</si>
  <si>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</si>
  <si>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</si>
  <si>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</si>
  <si>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</si>
  <si>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</si>
  <si>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</si>
  <si>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</si>
  <si>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</si>
  <si>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</si>
  <si>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</si>
  <si>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</si>
  <si>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</si>
  <si>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</si>
  <si>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</si>
  <si>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</si>
  <si>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</si>
  <si>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</si>
  <si>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</si>
  <si>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</si>
  <si>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</si>
  <si>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</si>
  <si>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</si>
  <si>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</si>
  <si>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</si>
  <si>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</si>
  <si>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</si>
  <si>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</si>
  <si>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</si>
  <si>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</si>
  <si>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</si>
  <si>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</si>
  <si>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</si>
  <si>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</si>
  <si>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</si>
  <si>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</si>
  <si>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</si>
  <si>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</si>
  <si>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</si>
  <si>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</si>
  <si>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</si>
  <si>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</si>
  <si>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</si>
  <si>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</si>
  <si>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</si>
  <si>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</si>
  <si>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</si>
  <si>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</si>
  <si>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</si>
  <si>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</si>
  <si>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</si>
  <si>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</si>
  <si>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</si>
  <si>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</si>
  <si>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</si>
  <si>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</si>
  <si>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</si>
  <si>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</si>
  <si>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</si>
  <si>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</si>
  <si>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</si>
  <si>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</si>
  <si>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</si>
  <si>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</si>
  <si>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</si>
  <si>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</si>
  <si>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</si>
  <si>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</si>
  <si>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</si>
  <si>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</si>
  <si>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</si>
  <si>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</si>
  <si>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</si>
  <si>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</si>
  <si>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</si>
  <si>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</si>
  <si>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</si>
  <si>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</si>
  <si>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</si>
  <si>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</si>
  <si>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</si>
  <si>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</si>
  <si>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</si>
  <si>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</si>
  <si>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</si>
  <si>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</si>
  <si>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</si>
  <si>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</si>
  <si>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</si>
  <si>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</si>
  <si>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</si>
  <si>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</si>
  <si>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</si>
  <si>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</si>
  <si>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</si>
  <si>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</si>
  <si>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</si>
  <si>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</si>
  <si>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</si>
  <si>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</si>
  <si>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</si>
  <si>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</si>
  <si>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</si>
  <si>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</si>
  <si>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</si>
  <si>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</si>
  <si>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</si>
  <si>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</si>
  <si>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</si>
  <si>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</si>
  <si>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</si>
  <si>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</si>
  <si>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</si>
  <si>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</si>
  <si>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</si>
  <si>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</si>
  <si>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</si>
  <si>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</si>
  <si>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</si>
  <si>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</si>
  <si>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</si>
  <si>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</si>
  <si>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</si>
  <si>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</si>
  <si>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</si>
  <si>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</si>
  <si>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</si>
  <si>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</si>
  <si>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</si>
  <si>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</si>
  <si>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</si>
  <si>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</si>
  <si>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</si>
  <si>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</si>
  <si>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</si>
  <si>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</si>
  <si>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</si>
  <si>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</si>
  <si>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</si>
  <si>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</si>
  <si>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</si>
  <si>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</si>
  <si>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</si>
  <si>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</si>
  <si>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</si>
  <si>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</si>
  <si>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</si>
  <si>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</si>
  <si>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</si>
  <si>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</si>
  <si>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</si>
  <si>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</si>
  <si>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</si>
  <si>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</si>
  <si>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</si>
  <si>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</si>
  <si>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</si>
  <si>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</si>
  <si>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</si>
  <si>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</si>
  <si>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</si>
  <si>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</si>
  <si>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</si>
  <si>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</si>
  <si>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</si>
  <si>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</si>
  <si>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</si>
  <si>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</si>
  <si>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</si>
  <si>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</si>
  <si>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</si>
  <si>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</si>
  <si>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</si>
  <si>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</si>
  <si>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</si>
  <si>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</si>
  <si>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</si>
  <si>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</si>
  <si>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</si>
  <si>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</si>
  <si>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</si>
  <si>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</si>
  <si>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</si>
  <si>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</si>
  <si>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</si>
  <si>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</si>
  <si>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</si>
  <si>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</si>
  <si>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</si>
  <si>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</si>
  <si>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</si>
  <si>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</si>
  <si>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</si>
  <si>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</si>
  <si>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</si>
  <si>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</si>
  <si>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</si>
  <si>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</si>
  <si>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</si>
  <si>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</si>
  <si>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</si>
  <si>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</si>
  <si>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</si>
  <si>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</si>
  <si>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</si>
  <si>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</si>
  <si>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</si>
  <si>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</si>
  <si>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</si>
  <si>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</si>
  <si>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</si>
  <si>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</si>
  <si>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</si>
  <si>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</si>
  <si>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</si>
  <si>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</si>
  <si>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</si>
  <si>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</si>
  <si>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</si>
  <si>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</si>
  <si>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</si>
  <si>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</si>
  <si>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</si>
  <si>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</si>
  <si>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</si>
  <si>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</si>
  <si>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</si>
  <si>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</si>
  <si>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</si>
  <si>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</si>
  <si>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</si>
  <si>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</si>
  <si>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</si>
  <si>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</si>
  <si>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</si>
  <si>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</si>
  <si>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</si>
  <si>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</si>
  <si>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</si>
  <si>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</si>
  <si>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</si>
  <si>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</si>
  <si>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</si>
  <si>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</si>
  <si>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</si>
  <si>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</si>
  <si>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</si>
  <si>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</si>
  <si>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</si>
  <si>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</si>
  <si>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</si>
  <si>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</si>
  <si>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</si>
  <si>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</si>
  <si>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</si>
  <si>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</si>
  <si>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</si>
  <si>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</si>
  <si>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</si>
  <si>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</si>
  <si>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</si>
  <si>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</si>
  <si>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</si>
  <si>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</si>
  <si>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</si>
  <si>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</si>
  <si>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</si>
  <si>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</si>
  <si>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</si>
  <si>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</si>
  <si>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</si>
  <si>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</si>
  <si>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</si>
  <si>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</si>
  <si>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</si>
  <si>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</si>
  <si>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</si>
  <si>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</si>
  <si>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</si>
  <si>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</si>
  <si>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</si>
  <si>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</si>
  <si>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</si>
  <si>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</si>
  <si>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</si>
  <si>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</si>
  <si>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</si>
  <si>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</si>
  <si>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</si>
  <si>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</si>
  <si>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</si>
  <si>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</si>
  <si>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</si>
  <si>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</si>
  <si>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</si>
  <si>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</si>
  <si>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</si>
  <si>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</si>
  <si>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</si>
  <si>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</si>
  <si>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</si>
  <si>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</si>
  <si>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</si>
  <si>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</si>
  <si>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</si>
  <si>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</si>
  <si>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</si>
  <si>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</si>
  <si>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</si>
  <si>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</si>
  <si>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</si>
  <si>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</si>
  <si>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</si>
  <si>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</si>
  <si>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</si>
  <si>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</si>
  <si>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</si>
  <si>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</si>
  <si>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</si>
  <si>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</si>
  <si>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</si>
  <si>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</si>
  <si>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</si>
  <si>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</si>
  <si>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</si>
  <si>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</si>
  <si>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</si>
  <si>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</si>
  <si>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</si>
  <si>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</si>
  <si>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</si>
  <si>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</si>
  <si>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</si>
  <si>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</si>
  <si>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</si>
  <si>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</si>
  <si>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</si>
  <si>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</si>
  <si>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</si>
  <si>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</si>
  <si>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</si>
  <si>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</si>
  <si>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</si>
  <si>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</si>
  <si>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</si>
  <si>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</si>
  <si>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</si>
  <si>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</si>
  <si>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</si>
  <si>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</si>
  <si>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</si>
  <si>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</si>
  <si>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</si>
  <si>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</si>
  <si>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</si>
  <si>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</si>
  <si>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</si>
  <si>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</si>
  <si>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</si>
  <si>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</si>
  <si>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</si>
  <si>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</si>
  <si>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</si>
  <si>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</si>
  <si>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</si>
  <si>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</si>
  <si>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</si>
  <si>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</si>
  <si>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</si>
  <si>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</si>
  <si>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</si>
  <si>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</si>
  <si>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</si>
  <si>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</si>
  <si>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</si>
  <si>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</si>
  <si>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</si>
  <si>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</si>
  <si>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</si>
  <si>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</si>
  <si>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</si>
  <si>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</si>
  <si>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</si>
  <si>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</si>
  <si>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</si>
  <si>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</si>
  <si>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</si>
  <si>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</si>
  <si>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</si>
  <si>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</si>
  <si>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</si>
  <si>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</si>
  <si>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</si>
  <si>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</si>
  <si>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</si>
  <si>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</si>
  <si>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</si>
  <si>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</si>
  <si>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</si>
  <si>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</si>
  <si>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</si>
  <si>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</si>
  <si>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</si>
  <si>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</si>
  <si>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</si>
  <si>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</si>
  <si>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</si>
  <si>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</si>
  <si>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</si>
  <si>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</si>
  <si>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</si>
  <si>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</si>
  <si>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</si>
  <si>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</si>
  <si>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</si>
  <si>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</si>
  <si>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</si>
  <si>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</si>
  <si>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</si>
  <si>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</si>
  <si>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</si>
  <si>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</si>
  <si>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</si>
  <si>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</si>
  <si>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</si>
  <si>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</si>
  <si>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</si>
  <si>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</si>
  <si>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</si>
  <si>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</si>
  <si>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</si>
  <si>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</si>
  <si>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</si>
  <si>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</si>
  <si>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</si>
  <si>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</si>
  <si>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</si>
  <si>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</si>
  <si>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</si>
  <si>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</si>
  <si>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</si>
  <si>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</si>
  <si>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</si>
  <si>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</si>
  <si>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</si>
  <si>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</si>
  <si>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</si>
  <si>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</si>
  <si>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</si>
  <si>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</si>
  <si>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</si>
  <si>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</si>
  <si>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</si>
  <si>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</si>
  <si>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</si>
  <si>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</si>
  <si>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</si>
  <si>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</si>
  <si>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</si>
  <si>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</si>
  <si>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</si>
  <si>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</si>
  <si>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</si>
  <si>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</si>
  <si>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</si>
  <si>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</si>
  <si>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</si>
  <si>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</si>
  <si>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</si>
  <si>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</si>
  <si>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</si>
  <si>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</si>
  <si>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</si>
  <si>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</si>
  <si>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</si>
  <si>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</si>
  <si>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</si>
  <si>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</si>
  <si>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</si>
  <si>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</si>
  <si>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</si>
  <si>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</si>
  <si>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</si>
  <si>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</si>
  <si>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</si>
  <si>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</si>
  <si>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</si>
  <si>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</si>
  <si>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</si>
  <si>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</si>
  <si>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</si>
  <si>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</si>
  <si>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</si>
  <si>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</si>
  <si>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</si>
  <si>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</si>
  <si>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</si>
  <si>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</si>
  <si>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</si>
  <si>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</si>
  <si>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</si>
  <si>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</si>
  <si>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</si>
  <si>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</si>
  <si>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</si>
  <si>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</si>
  <si>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</si>
  <si>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</si>
  <si>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</si>
  <si>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</si>
  <si>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</si>
  <si>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</si>
  <si>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</si>
  <si>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</si>
  <si>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</si>
  <si>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</si>
  <si>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</si>
  <si>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</si>
  <si>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</si>
  <si>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</si>
  <si>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</si>
  <si>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</si>
  <si>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</si>
  <si>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</si>
  <si>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</si>
  <si>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</si>
  <si>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</si>
  <si>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</si>
  <si>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</si>
  <si>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</si>
  <si>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</si>
  <si>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</si>
  <si>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</si>
  <si>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</si>
  <si>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</si>
  <si>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</si>
  <si>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</si>
  <si>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</si>
  <si>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</si>
  <si>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</si>
  <si>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</si>
  <si>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</si>
  <si>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</si>
  <si>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</si>
  <si>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</si>
  <si>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</si>
  <si>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</si>
  <si>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</si>
  <si>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</si>
  <si>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</si>
  <si>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</si>
  <si>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</si>
  <si>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</si>
  <si>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</si>
  <si>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</si>
  <si>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</si>
  <si>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</si>
  <si>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</si>
  <si>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</si>
  <si>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</si>
  <si>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</si>
  <si>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</si>
  <si>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</si>
  <si>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</si>
  <si>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</si>
  <si>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</si>
  <si>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</si>
  <si>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</si>
  <si>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</si>
  <si>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</si>
  <si>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</si>
  <si>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</si>
  <si>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</si>
  <si>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</si>
  <si>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</si>
  <si>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</si>
  <si>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</si>
  <si>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</si>
  <si>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</si>
  <si>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</si>
  <si>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</si>
  <si>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</si>
  <si>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</si>
  <si>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</si>
  <si>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</si>
  <si>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</si>
  <si>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</si>
  <si>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</si>
  <si>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</si>
  <si>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</si>
  <si>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</si>
  <si>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</si>
  <si>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</si>
  <si>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</si>
  <si>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</si>
  <si>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</si>
  <si>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</si>
  <si>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</si>
  <si>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</si>
  <si>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</si>
  <si>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</si>
  <si>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</si>
  <si>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</si>
  <si>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</si>
  <si>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</si>
  <si>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</si>
  <si>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</si>
  <si>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</si>
  <si>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</si>
  <si>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</si>
  <si>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</si>
  <si>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</si>
  <si>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</si>
  <si>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</si>
  <si>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</si>
  <si>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</si>
  <si>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</si>
  <si>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</si>
  <si>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</si>
  <si>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</si>
  <si>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</si>
  <si>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</si>
  <si>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</si>
  <si>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</si>
  <si>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</si>
  <si>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</si>
  <si>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</si>
  <si>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</si>
  <si>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</si>
  <si>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</si>
  <si>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</si>
  <si>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</si>
  <si>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</si>
  <si>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</si>
  <si>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</si>
  <si>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</si>
  <si>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</si>
  <si>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</si>
  <si>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</si>
  <si>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</si>
  <si>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</si>
  <si>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</si>
  <si>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</si>
  <si>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</si>
  <si>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</si>
  <si>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</si>
  <si>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</si>
  <si>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</si>
  <si>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</si>
  <si>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</si>
  <si>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</si>
  <si>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</si>
  <si>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</si>
  <si>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</si>
  <si>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</si>
  <si>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</si>
  <si>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</si>
  <si>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</si>
  <si>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</si>
  <si>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</si>
  <si>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</si>
  <si>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</si>
  <si>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</si>
  <si>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</si>
  <si>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</si>
  <si>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</si>
  <si>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</si>
  <si>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</si>
  <si>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</si>
  <si>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</si>
  <si>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</si>
  <si>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</si>
  <si>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</si>
  <si>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</si>
  <si>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</si>
  <si>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</si>
  <si>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</si>
  <si>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</si>
  <si>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</si>
  <si>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</si>
  <si>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</si>
  <si>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</si>
  <si>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</si>
  <si>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</si>
  <si>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</si>
  <si>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</si>
  <si>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</si>
  <si>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</si>
  <si>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</si>
  <si>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</si>
  <si>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</si>
  <si>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</si>
  <si>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</si>
  <si>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</si>
  <si>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</si>
  <si>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</si>
  <si>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</si>
  <si>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</si>
  <si>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</si>
  <si>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</si>
  <si>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</si>
  <si>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</si>
  <si>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</si>
  <si>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</si>
  <si>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</si>
  <si>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</si>
  <si>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</si>
  <si>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</si>
  <si>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</si>
  <si>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</si>
  <si>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</si>
  <si>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</si>
  <si>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</si>
  <si>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</si>
  <si>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</si>
  <si>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</si>
  <si>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</si>
  <si>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</si>
  <si>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</si>
  <si>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</si>
  <si>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</si>
  <si>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</si>
  <si>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</si>
  <si>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</si>
  <si>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</si>
  <si>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</si>
  <si>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</si>
  <si>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</si>
  <si>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</si>
  <si>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</si>
  <si>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</si>
  <si>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</si>
  <si>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</si>
  <si>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</si>
  <si>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</si>
  <si>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</si>
  <si>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</si>
  <si>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</si>
  <si>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</si>
  <si>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</si>
  <si>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</si>
  <si>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</si>
  <si>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</si>
  <si>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</si>
  <si>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</si>
  <si>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</si>
  <si>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</si>
  <si>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</si>
  <si>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</si>
  <si>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</si>
  <si>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</si>
  <si>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</si>
  <si>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</si>
  <si>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</si>
  <si>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</si>
  <si>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</si>
  <si>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</si>
  <si>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</si>
  <si>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</si>
  <si>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</si>
  <si>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</si>
  <si>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</si>
  <si>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</si>
  <si>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</si>
  <si>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</si>
  <si>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</si>
  <si>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</si>
  <si>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</si>
  <si>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</si>
  <si>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</si>
  <si>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</si>
  <si>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</si>
  <si>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</si>
  <si>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</si>
  <si>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</si>
  <si>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</si>
  <si>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</si>
  <si>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</si>
  <si>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</si>
  <si>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</si>
  <si>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</si>
  <si>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</si>
  <si>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</si>
  <si>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</si>
  <si>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</si>
  <si>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</si>
  <si>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</si>
  <si>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</si>
  <si>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</si>
  <si>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</si>
  <si>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</si>
  <si>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</si>
  <si>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</si>
  <si>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</si>
  <si>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</si>
  <si>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</si>
  <si>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</si>
  <si>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</si>
  <si>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</si>
  <si>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</si>
  <si>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</si>
  <si>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</si>
  <si>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</si>
  <si>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</si>
  <si>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</si>
  <si>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</si>
  <si>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</si>
  <si>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</si>
  <si>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</si>
  <si>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</si>
  <si>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</si>
  <si>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</si>
  <si>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</si>
  <si>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</si>
  <si>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</si>
  <si>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</si>
  <si>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</si>
  <si>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</si>
  <si>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</si>
  <si>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</si>
  <si>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</si>
  <si>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</si>
  <si>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</si>
  <si>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</si>
  <si>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</si>
  <si>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</si>
  <si>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</si>
  <si>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</si>
  <si>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</si>
  <si>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</si>
  <si>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</si>
  <si>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</si>
  <si>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</si>
  <si>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</si>
  <si>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</si>
  <si>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</si>
  <si>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</si>
  <si>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</si>
  <si>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</si>
  <si>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</si>
  <si>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</si>
  <si>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</si>
  <si>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</si>
  <si>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</si>
  <si>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</si>
  <si>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</si>
  <si>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</si>
  <si>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</si>
  <si>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</si>
  <si>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</si>
  <si>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</si>
  <si>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</si>
  <si>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</si>
  <si>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</si>
  <si>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</si>
  <si>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</si>
  <si>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</si>
  <si>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</si>
  <si>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</si>
  <si>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</si>
  <si>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</si>
  <si>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</si>
  <si>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</si>
  <si>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</si>
  <si>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</si>
  <si>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</si>
  <si>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</si>
  <si>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</si>
  <si>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</si>
  <si>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</si>
  <si>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</si>
  <si>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</si>
  <si>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</si>
  <si>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</si>
  <si>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</si>
  <si>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</si>
  <si>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</si>
  <si>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</si>
  <si>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</si>
  <si>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</si>
  <si>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</si>
  <si>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</si>
  <si>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</si>
  <si>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</si>
  <si>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</si>
  <si>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</si>
  <si>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</si>
  <si>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</si>
  <si>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</si>
  <si>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</si>
  <si>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</si>
  <si>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</si>
  <si>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</si>
  <si>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</si>
  <si>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</si>
  <si>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</si>
  <si>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</si>
  <si>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</si>
  <si>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</si>
  <si>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</si>
  <si>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</si>
  <si>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</si>
  <si>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</si>
  <si>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</si>
  <si>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</si>
  <si>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</si>
  <si>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</si>
  <si>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</si>
  <si>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</si>
  <si>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</si>
  <si>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</si>
  <si>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</si>
  <si>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</si>
  <si>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</si>
  <si>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</si>
  <si>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</si>
  <si>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</si>
  <si>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</si>
  <si>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</si>
  <si>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</si>
  <si>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</si>
  <si>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</si>
  <si>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</si>
  <si>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</si>
  <si>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</si>
  <si>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</si>
  <si>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</si>
  <si>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</si>
  <si>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</si>
  <si>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</si>
  <si>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</si>
  <si>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</si>
  <si>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</si>
  <si>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</si>
  <si>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</si>
  <si>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</si>
  <si>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</si>
  <si>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</si>
  <si>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</si>
  <si>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</si>
  <si>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</si>
  <si>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</si>
  <si>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</si>
  <si>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</si>
  <si>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</si>
  <si>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</si>
  <si>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</si>
  <si>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</si>
  <si>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</si>
  <si>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</si>
  <si>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</si>
  <si>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</si>
  <si>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</si>
  <si>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</si>
  <si>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</si>
  <si>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</si>
  <si>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</si>
  <si>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</si>
  <si>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</si>
  <si>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</si>
  <si>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</si>
  <si>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</si>
  <si>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</si>
  <si>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</si>
  <si>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</si>
  <si>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</si>
  <si>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</si>
  <si>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</si>
  <si>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</si>
  <si>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</si>
  <si>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</si>
  <si>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</si>
  <si>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</si>
  <si>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</si>
  <si>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</si>
  <si>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</si>
  <si>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</si>
  <si>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</si>
  <si>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</si>
  <si>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</si>
  <si>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</si>
  <si>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</si>
  <si>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</si>
  <si>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</si>
  <si>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</si>
  <si>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</si>
  <si>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</si>
  <si>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</si>
  <si>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</si>
  <si>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</si>
  <si>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</si>
  <si>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</si>
  <si>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</si>
  <si>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</si>
  <si>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</si>
  <si>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</si>
  <si>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</si>
  <si>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</si>
  <si>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</si>
  <si>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</si>
  <si>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</si>
  <si>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</si>
  <si>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</si>
  <si>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</si>
  <si>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</si>
  <si>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</si>
  <si>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</si>
  <si>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</si>
  <si>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</si>
  <si>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</si>
  <si>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</si>
  <si>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</si>
  <si>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</si>
  <si>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</si>
  <si>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</si>
  <si>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</si>
  <si>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</si>
  <si>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</si>
  <si>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</si>
  <si>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</si>
  <si>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</si>
  <si>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</si>
  <si>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</si>
  <si>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</si>
  <si>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</si>
  <si>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</si>
  <si>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</si>
  <si>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</si>
  <si>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</si>
  <si>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</si>
  <si>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</si>
  <si>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</si>
  <si>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</si>
  <si>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</si>
  <si>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</si>
  <si>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</si>
  <si>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</si>
  <si>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</si>
  <si>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</si>
  <si>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</si>
  <si>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</si>
  <si>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</si>
  <si>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</si>
  <si>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</si>
  <si>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</si>
  <si>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</si>
  <si>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</si>
  <si>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</si>
  <si>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</si>
  <si>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</si>
  <si>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</si>
  <si>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</si>
  <si>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</si>
  <si>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</si>
  <si>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</si>
  <si>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</si>
  <si>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</si>
  <si>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</si>
  <si>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</si>
  <si>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</si>
  <si>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</si>
  <si>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</si>
  <si>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</si>
  <si>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</si>
  <si>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</si>
  <si>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</si>
  <si>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</si>
  <si>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</si>
  <si>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</si>
  <si>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</si>
  <si>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</si>
  <si>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</si>
  <si>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</si>
  <si>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</si>
  <si>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</si>
  <si>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</si>
  <si>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</si>
  <si>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</si>
  <si>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</si>
  <si>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</si>
  <si>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</si>
  <si>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</si>
  <si>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</si>
  <si>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</si>
  <si>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</si>
  <si>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</si>
  <si>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</si>
  <si>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</si>
  <si>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</si>
  <si>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</si>
  <si>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</si>
  <si>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</si>
  <si>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</si>
  <si>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</si>
  <si>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</si>
  <si>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</si>
  <si>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</si>
  <si>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</si>
  <si>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</si>
  <si>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</si>
  <si>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</si>
  <si>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</si>
  <si>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</si>
  <si>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</si>
  <si>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</si>
  <si>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</si>
  <si>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</si>
  <si>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</si>
  <si>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</si>
  <si>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</si>
  <si>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</si>
  <si>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</si>
  <si>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</si>
  <si>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</si>
  <si>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</si>
  <si>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</si>
  <si>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</si>
  <si>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</si>
  <si>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</si>
  <si>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</si>
  <si>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</si>
  <si>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</si>
  <si>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</si>
  <si>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</si>
  <si>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</si>
  <si>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</si>
  <si>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</si>
  <si>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</si>
  <si>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</si>
  <si>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</si>
  <si>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</si>
  <si>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</si>
  <si>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</si>
  <si>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</si>
  <si>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</si>
  <si>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</si>
  <si>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</si>
  <si>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</si>
  <si>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</si>
  <si>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</si>
  <si>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</si>
  <si>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</si>
  <si>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</si>
  <si>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</si>
  <si>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</si>
  <si>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</si>
  <si>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</si>
  <si>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</si>
  <si>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</si>
  <si>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</si>
  <si>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</si>
  <si>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</si>
  <si>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</si>
  <si>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</si>
  <si>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</si>
  <si>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</si>
  <si>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</si>
  <si>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</si>
  <si>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</si>
  <si>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</si>
  <si>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</si>
  <si>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</si>
  <si>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</si>
  <si>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</si>
  <si>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</si>
  <si>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</si>
  <si>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</si>
  <si>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</si>
  <si>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</si>
  <si>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</si>
  <si>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</si>
  <si>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</si>
  <si>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</si>
  <si>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</si>
  <si>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</si>
  <si>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</si>
  <si>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</si>
  <si>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</si>
  <si>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</si>
  <si>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</si>
  <si>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</si>
  <si>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</si>
  <si>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</si>
  <si>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</si>
  <si>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</si>
  <si>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</si>
  <si>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</si>
  <si>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</si>
  <si>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</si>
  <si>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</si>
  <si>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</si>
  <si>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</si>
  <si>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</si>
  <si>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</si>
  <si>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</si>
  <si>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</si>
  <si>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</si>
  <si>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</si>
  <si>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</si>
  <si>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</si>
  <si>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</si>
  <si>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</si>
  <si>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</si>
  <si>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</si>
  <si>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</si>
  <si>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</si>
  <si>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</si>
  <si>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</si>
  <si>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</si>
  <si>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</si>
  <si>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</si>
  <si>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</si>
  <si>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</si>
  <si>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</si>
  <si>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</si>
  <si>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</si>
  <si>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</si>
  <si>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</si>
  <si>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</si>
  <si>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</si>
  <si>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</si>
  <si>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</si>
  <si>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</si>
  <si>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</si>
  <si>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</si>
  <si>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</si>
  <si>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</si>
  <si>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</si>
  <si>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</si>
  <si>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</si>
  <si>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</si>
  <si>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</si>
  <si>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</si>
  <si>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</si>
  <si>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</si>
  <si>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</si>
  <si>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</si>
  <si>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</si>
  <si>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</si>
  <si>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</si>
  <si>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</si>
  <si>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</si>
  <si>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</si>
  <si>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</si>
  <si>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</si>
  <si>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</si>
  <si>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</si>
  <si>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</si>
  <si>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</si>
  <si>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</si>
  <si>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</si>
  <si>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</si>
  <si>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</si>
  <si>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</si>
  <si>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</si>
  <si>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</si>
  <si>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</si>
  <si>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</si>
  <si>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</si>
  <si>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</si>
  <si>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</si>
  <si>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</si>
  <si>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</si>
  <si>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</si>
  <si>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</si>
  <si>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</si>
  <si>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</si>
  <si>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</si>
  <si>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</si>
  <si>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</si>
  <si>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</si>
  <si>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</si>
  <si>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</si>
  <si>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</si>
  <si>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</si>
  <si>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</si>
  <si>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</si>
  <si>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</si>
  <si>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</si>
  <si>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</si>
  <si>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</si>
  <si>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</si>
  <si>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</si>
  <si>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</si>
  <si>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</si>
  <si>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</si>
  <si>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</si>
  <si>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</si>
  <si>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</si>
  <si>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</si>
  <si>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</si>
  <si>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</si>
  <si>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</si>
  <si>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</si>
  <si>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</si>
  <si>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</si>
  <si>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</si>
  <si>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</si>
  <si>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</si>
  <si>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</si>
  <si>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</si>
  <si>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</si>
  <si>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</si>
  <si>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</si>
  <si>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</si>
  <si>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</si>
  <si>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</si>
  <si>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</si>
  <si>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</si>
  <si>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</si>
  <si>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</si>
  <si>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</si>
  <si>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</si>
  <si>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</si>
  <si>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</si>
  <si>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</si>
  <si>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</si>
  <si>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</si>
  <si>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</si>
  <si>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</si>
  <si>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</si>
  <si>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</si>
  <si>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</si>
  <si>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</si>
  <si>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</si>
  <si>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</si>
  <si>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</si>
  <si>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</si>
  <si>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</si>
  <si>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</si>
  <si>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</si>
  <si>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</si>
  <si>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</si>
  <si>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</si>
  <si>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</si>
  <si>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</si>
  <si>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</si>
  <si>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</si>
  <si>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</si>
  <si>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</si>
  <si>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</si>
  <si>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</si>
  <si>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</si>
  <si>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</si>
  <si>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</si>
  <si>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</si>
  <si>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</si>
  <si>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</si>
  <si>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</si>
  <si>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</si>
  <si>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</si>
  <si>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</si>
  <si>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</si>
  <si>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</si>
  <si>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</si>
  <si>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</si>
  <si>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</si>
  <si>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</si>
  <si>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</si>
  <si>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</si>
  <si>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</si>
  <si>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</si>
  <si>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</si>
  <si>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</si>
  <si>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</si>
  <si>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</si>
  <si>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</si>
  <si>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</si>
  <si>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</si>
  <si>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</si>
  <si>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</si>
  <si>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</si>
  <si>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</si>
  <si>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</si>
  <si>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</si>
  <si>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</si>
  <si>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</si>
  <si>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</si>
  <si>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</si>
  <si>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</si>
  <si>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</si>
  <si>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</si>
  <si>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</si>
  <si>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</si>
  <si>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</si>
  <si>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</si>
  <si>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</si>
  <si>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</si>
  <si>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</si>
  <si>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</si>
  <si>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</si>
  <si>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</si>
  <si>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</si>
  <si>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</si>
  <si>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</si>
  <si>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</si>
  <si>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</si>
  <si>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</si>
  <si>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</si>
  <si>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</si>
  <si>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</si>
  <si>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</si>
  <si>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</si>
  <si>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</si>
  <si>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</si>
  <si>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</si>
  <si>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</si>
  <si>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</si>
  <si>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</si>
  <si>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</si>
  <si>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</si>
  <si>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</si>
  <si>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</si>
  <si>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</si>
  <si>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</si>
  <si>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</si>
  <si>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</si>
  <si>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</si>
  <si>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</si>
  <si>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</si>
  <si>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</si>
  <si>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</si>
  <si>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</si>
  <si>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</si>
  <si>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</si>
  <si>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</si>
  <si>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</si>
  <si>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</si>
  <si>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</si>
  <si>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</si>
  <si>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</si>
  <si>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</si>
  <si>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</si>
  <si>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</si>
  <si>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</si>
  <si>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</si>
  <si>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</si>
  <si>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</si>
  <si>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</si>
  <si>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</si>
  <si>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</si>
  <si>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</si>
  <si>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</si>
  <si>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</si>
  <si>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</si>
  <si>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</si>
  <si>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</si>
  <si>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</si>
  <si>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</si>
  <si>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</si>
  <si>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</si>
  <si>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</si>
  <si>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</si>
  <si>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</si>
  <si>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</si>
  <si>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</si>
  <si>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</si>
  <si>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</si>
  <si>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</si>
  <si>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</si>
  <si>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</si>
  <si>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</si>
  <si>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</si>
  <si>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</si>
  <si>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</si>
  <si>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</si>
  <si>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</si>
  <si>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</si>
  <si>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</si>
  <si>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</si>
  <si>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</si>
  <si>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</si>
  <si>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</si>
  <si>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</si>
  <si>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</si>
  <si>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</si>
  <si>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</si>
  <si>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</si>
  <si>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</si>
  <si>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</si>
  <si>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</si>
  <si>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</si>
  <si>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</si>
  <si>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</si>
  <si>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</si>
  <si>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</si>
  <si>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</si>
  <si>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</si>
  <si>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</si>
  <si>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</si>
  <si>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</si>
  <si>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</si>
  <si>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</si>
  <si>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</si>
  <si>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</si>
  <si>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</si>
  <si>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</si>
  <si>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</si>
  <si>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</si>
  <si>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</si>
  <si>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</si>
  <si>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</si>
  <si>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</si>
  <si>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</si>
  <si>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</si>
  <si>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</si>
  <si>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</si>
  <si>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</si>
  <si>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</si>
  <si>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</si>
  <si>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</si>
  <si>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</si>
  <si>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</si>
  <si>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</si>
  <si>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</si>
  <si>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</si>
  <si>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</si>
  <si>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</si>
  <si>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</si>
  <si>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</si>
  <si>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</si>
  <si>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</si>
  <si>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</si>
  <si>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</si>
  <si>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</si>
  <si>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</si>
  <si>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</si>
  <si>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</si>
  <si>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</si>
  <si>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</si>
  <si>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</si>
  <si>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</si>
  <si>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</si>
  <si>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</si>
  <si>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</si>
  <si>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</si>
  <si>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</si>
  <si>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</si>
  <si>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</si>
  <si>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</si>
  <si>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</si>
  <si>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</si>
  <si>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</si>
  <si>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</si>
  <si>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</si>
  <si>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</si>
  <si>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</si>
  <si>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</si>
  <si>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</si>
  <si>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</si>
  <si>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</si>
  <si>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</si>
  <si>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</si>
  <si>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</si>
  <si>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</si>
  <si>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</si>
  <si>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</si>
  <si>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</si>
  <si>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</si>
  <si>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</si>
  <si>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</si>
  <si>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</si>
  <si>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</si>
  <si>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</si>
  <si>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</si>
  <si>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</si>
  <si>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</si>
  <si>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</si>
  <si>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</si>
  <si>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</si>
  <si>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</si>
  <si>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</si>
  <si>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</si>
  <si>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</si>
  <si>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</si>
  <si>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</si>
  <si>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</si>
  <si>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</si>
  <si>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</si>
  <si>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</si>
  <si>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</si>
  <si>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</si>
  <si>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</si>
  <si>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</si>
  <si>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</si>
  <si>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</si>
  <si>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</si>
  <si>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</si>
  <si>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</si>
  <si>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</si>
  <si>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</si>
  <si>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</si>
  <si>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</si>
  <si>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</si>
  <si>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</si>
  <si>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</si>
  <si>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</si>
  <si>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</si>
  <si>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</si>
  <si>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</si>
  <si>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</si>
  <si>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</si>
  <si>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</si>
  <si>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</si>
  <si>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</si>
  <si>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</si>
  <si>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</si>
  <si>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</si>
  <si>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</si>
  <si>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</si>
  <si>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</si>
  <si>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</si>
  <si>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</si>
  <si>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</si>
  <si>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</si>
  <si>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</si>
  <si>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</si>
  <si>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</si>
  <si>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</si>
  <si>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</si>
  <si>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</si>
  <si>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</si>
  <si>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</si>
  <si>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</si>
  <si>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</si>
  <si>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</si>
  <si>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</si>
  <si>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</si>
  <si>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</si>
  <si>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</si>
  <si>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</si>
  <si>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</si>
  <si>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</si>
  <si>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</si>
  <si>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</si>
  <si>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</si>
  <si>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</si>
  <si>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</si>
  <si>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</si>
  <si>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</si>
  <si>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</si>
  <si>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</si>
  <si>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</si>
  <si>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</si>
  <si>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</si>
  <si>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</si>
  <si>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</si>
  <si>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</si>
  <si>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</si>
  <si>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</si>
  <si>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</si>
  <si>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</si>
  <si>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</si>
  <si>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</si>
  <si>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</si>
  <si>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</si>
  <si>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</si>
  <si>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</si>
  <si>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</si>
  <si>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</si>
  <si>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</si>
  <si>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</si>
  <si>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</si>
  <si>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</si>
  <si>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</si>
  <si>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</si>
  <si>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</si>
  <si>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</si>
  <si>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</si>
  <si>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</si>
  <si>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</si>
  <si>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</si>
  <si>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</si>
  <si>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</si>
  <si>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</si>
  <si>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</si>
  <si>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</si>
  <si>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</si>
  <si>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</si>
  <si>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</si>
  <si>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</si>
  <si>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</si>
  <si>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</si>
  <si>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</si>
  <si>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</si>
  <si>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</si>
  <si>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</si>
  <si>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</si>
  <si>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</si>
  <si>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</si>
  <si>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</si>
  <si>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</si>
  <si>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</si>
  <si>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</si>
  <si>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</si>
  <si>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</si>
  <si>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</si>
  <si>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</si>
  <si>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</si>
  <si>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</si>
  <si>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</si>
  <si>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</si>
  <si>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</si>
  <si>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</si>
  <si>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</si>
  <si>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</si>
  <si>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</si>
  <si>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</si>
  <si>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</si>
  <si>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</si>
  <si>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</si>
  <si>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</si>
  <si>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</si>
  <si>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</si>
  <si>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</si>
  <si>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</si>
  <si>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</si>
  <si>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</si>
  <si>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</si>
  <si>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</si>
  <si>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</si>
  <si>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</si>
  <si>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</si>
  <si>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</si>
  <si>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</si>
  <si>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</si>
  <si>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</si>
  <si>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</si>
  <si>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</si>
  <si>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</si>
  <si>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</si>
  <si>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</si>
  <si>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</si>
  <si>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</si>
  <si>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</si>
  <si>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</si>
  <si>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</si>
  <si>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</si>
  <si>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</si>
  <si>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</si>
  <si>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</si>
  <si>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</si>
  <si>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</si>
  <si>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</si>
  <si>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</si>
  <si>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</si>
  <si>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</si>
  <si>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</si>
  <si>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</si>
  <si>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</si>
  <si>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</si>
  <si>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</si>
  <si>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</si>
  <si>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</si>
  <si>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</si>
  <si>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</si>
  <si>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</si>
  <si>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</si>
  <si>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</si>
  <si>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</si>
  <si>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</si>
  <si>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</si>
  <si>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</si>
  <si>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</si>
  <si>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</si>
  <si>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</si>
  <si>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</si>
  <si>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</si>
  <si>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</si>
  <si>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</si>
  <si>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</si>
  <si>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</si>
  <si>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</si>
  <si>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</si>
  <si>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</si>
  <si>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</si>
  <si>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</si>
  <si>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</si>
  <si>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</si>
  <si>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</si>
  <si>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</si>
  <si>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</si>
  <si>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</si>
  <si>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</si>
  <si>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</si>
  <si>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</si>
  <si>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</si>
  <si>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</si>
  <si>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</si>
  <si>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</si>
  <si>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</si>
  <si>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</si>
  <si>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</si>
  <si>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</si>
  <si>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</si>
  <si>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</si>
  <si>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</si>
  <si>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</si>
  <si>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</si>
  <si>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</si>
  <si>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</si>
  <si>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</si>
  <si>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</si>
  <si>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</si>
  <si>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</si>
  <si>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</si>
  <si>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</si>
  <si>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</si>
  <si>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</si>
  <si>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</si>
  <si>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</si>
  <si>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</si>
  <si>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</si>
  <si>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</si>
  <si>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</si>
  <si>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</si>
  <si>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</si>
  <si>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</si>
  <si>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</si>
  <si>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</si>
  <si>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</si>
  <si>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</si>
  <si>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</si>
  <si>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</si>
  <si>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</si>
  <si>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</si>
  <si>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</si>
  <si>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</si>
  <si>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</si>
  <si>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</si>
  <si>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</si>
  <si>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</si>
  <si>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</si>
  <si>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</si>
  <si>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</si>
  <si>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</si>
  <si>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</si>
  <si>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</si>
  <si>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</si>
  <si>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</si>
  <si>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</si>
  <si>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</si>
  <si>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</si>
  <si>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</si>
  <si>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</si>
  <si>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</si>
  <si>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</si>
  <si>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</si>
  <si>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</si>
  <si>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</si>
  <si>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</si>
  <si>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</si>
  <si>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</si>
  <si>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</si>
  <si>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</si>
  <si>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</si>
  <si>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</si>
  <si>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</si>
  <si>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</si>
  <si>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</si>
  <si>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</si>
  <si>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</si>
  <si>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</si>
  <si>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</si>
  <si>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</si>
  <si>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</si>
  <si>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</si>
  <si>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</si>
  <si>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</si>
  <si>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</si>
  <si>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</si>
  <si>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</si>
  <si>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</si>
  <si>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</si>
  <si>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</si>
  <si>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</si>
  <si>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</si>
  <si>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</si>
  <si>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</si>
  <si>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</si>
  <si>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</si>
  <si>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</si>
  <si>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</si>
  <si>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</si>
  <si>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</si>
  <si>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</si>
  <si>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</si>
  <si>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</si>
  <si>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</si>
  <si>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</si>
  <si>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</si>
  <si>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</si>
  <si>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</si>
  <si>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</si>
  <si>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</si>
  <si>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</si>
  <si>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</si>
  <si>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</si>
  <si>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</si>
  <si>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</si>
  <si>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</si>
  <si>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</si>
  <si>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</si>
  <si>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</si>
  <si>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</si>
  <si>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</si>
  <si>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</si>
  <si>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</si>
  <si>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</si>
  <si>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</si>
  <si>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</si>
  <si>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</si>
  <si>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</si>
  <si>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</si>
  <si>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</si>
  <si>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</si>
  <si>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</si>
  <si>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</si>
  <si>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</si>
  <si>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</si>
  <si>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</si>
  <si>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</si>
  <si>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</si>
  <si>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</si>
  <si>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</si>
  <si>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</si>
  <si>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</si>
  <si>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</si>
  <si>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</si>
  <si>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</si>
  <si>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</si>
  <si>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</si>
  <si>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</si>
  <si>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</si>
  <si>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</si>
  <si>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</si>
  <si>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</si>
  <si>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</si>
  <si>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</si>
  <si>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</si>
  <si>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</si>
  <si>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</si>
  <si>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</si>
  <si>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</si>
  <si>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</si>
  <si>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</si>
  <si>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</si>
  <si>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</si>
  <si>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</si>
  <si>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</si>
  <si>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</si>
  <si>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</si>
  <si>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</si>
  <si>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</si>
  <si>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</si>
  <si>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</si>
  <si>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</si>
  <si>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</si>
  <si>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</si>
  <si>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</si>
  <si>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</si>
  <si>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</si>
  <si>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</si>
  <si>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</si>
  <si>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</si>
  <si>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</si>
  <si>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</si>
  <si>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</si>
  <si>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</si>
  <si>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</si>
  <si>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</si>
  <si>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</si>
  <si>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</si>
  <si>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</si>
  <si>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</si>
  <si>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</si>
  <si>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</si>
  <si>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</si>
  <si>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</si>
  <si>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</si>
  <si>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</si>
  <si>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</si>
  <si>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</si>
  <si>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</si>
  <si>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</si>
  <si>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</si>
  <si>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</si>
  <si>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</si>
  <si>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</si>
  <si>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</si>
  <si>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</si>
  <si>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</si>
  <si>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</si>
  <si>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</si>
  <si>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</si>
  <si>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</si>
  <si>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</si>
  <si>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</si>
  <si>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</si>
  <si>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</si>
  <si>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</si>
  <si>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</si>
  <si>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</si>
  <si>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</si>
  <si>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</si>
  <si>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</si>
  <si>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</si>
  <si>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</si>
  <si>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</si>
  <si>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</si>
  <si>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</si>
  <si>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</si>
  <si>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</si>
  <si>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</si>
  <si>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</si>
  <si>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</si>
  <si>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</si>
  <si>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</si>
  <si>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</si>
  <si>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</si>
  <si>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</si>
  <si>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</si>
  <si>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</si>
  <si>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</si>
  <si>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</si>
  <si>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</si>
  <si>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</si>
  <si>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</si>
  <si>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</si>
  <si>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</si>
  <si>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</si>
  <si>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</si>
  <si>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</si>
  <si>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</si>
  <si>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</si>
  <si>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</si>
  <si>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</si>
  <si>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</si>
  <si>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</si>
  <si>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</si>
  <si>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</si>
  <si>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</si>
  <si>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</si>
  <si>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</si>
  <si>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</si>
  <si>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</si>
  <si>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</si>
  <si>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</si>
  <si>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</si>
  <si>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</si>
  <si>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</si>
  <si>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</si>
  <si>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</si>
  <si>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</si>
  <si>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</si>
  <si>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</si>
  <si>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</si>
  <si>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</si>
  <si>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</si>
  <si>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</si>
  <si>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</si>
  <si>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</si>
  <si>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</si>
  <si>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</si>
  <si>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</si>
  <si>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</si>
  <si>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</si>
  <si>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</si>
  <si>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</si>
  <si>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</si>
  <si>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</si>
  <si>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</si>
  <si>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</si>
  <si>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</si>
  <si>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</si>
  <si>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</si>
  <si>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</si>
  <si>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</si>
  <si>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</si>
  <si>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</si>
  <si>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</si>
  <si>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</si>
  <si>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</si>
  <si>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</si>
  <si>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</si>
  <si>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</si>
  <si>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</si>
  <si>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</si>
  <si>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</si>
  <si>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</si>
  <si>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</si>
  <si>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</si>
  <si>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</si>
  <si>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</si>
  <si>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</si>
  <si>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</si>
  <si>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</si>
  <si>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</si>
  <si>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</si>
  <si>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</si>
  <si>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</si>
  <si>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</si>
  <si>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</si>
  <si>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</si>
  <si>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</si>
  <si>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</si>
  <si>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</si>
  <si>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</si>
  <si>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</si>
  <si>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</si>
  <si>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</si>
  <si>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</si>
  <si>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</si>
  <si>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</si>
  <si>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</si>
  <si>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</si>
  <si>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</si>
  <si>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</si>
  <si>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</si>
  <si>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</si>
  <si>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</si>
  <si>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</si>
  <si>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</si>
  <si>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</si>
  <si>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</si>
  <si>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</si>
  <si>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</si>
  <si>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</si>
  <si>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</si>
  <si>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</si>
  <si>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</si>
  <si>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</si>
  <si>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</si>
  <si>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</si>
  <si>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</si>
  <si>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</si>
  <si>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</si>
  <si>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</si>
  <si>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</si>
  <si>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</si>
  <si>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</si>
  <si>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</si>
  <si>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</si>
  <si>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</si>
  <si>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</si>
  <si>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</si>
  <si>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</si>
  <si>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</si>
  <si>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</si>
  <si>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</si>
  <si>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</si>
  <si>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</si>
  <si>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</si>
  <si>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</si>
  <si>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</si>
  <si>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</si>
  <si>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</si>
  <si>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</si>
  <si>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</si>
  <si>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</si>
  <si>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</si>
  <si>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</si>
  <si>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</si>
  <si>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</si>
  <si>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</si>
  <si>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</si>
  <si>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</si>
  <si>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</si>
  <si>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</si>
  <si>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</si>
  <si>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</si>
  <si>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</si>
  <si>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</si>
  <si>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</si>
  <si>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</si>
  <si>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</si>
  <si>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</si>
  <si>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</si>
  <si>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</si>
  <si>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</si>
  <si>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</si>
  <si>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</si>
  <si>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</si>
  <si>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</si>
  <si>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</si>
  <si>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</si>
  <si>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</si>
  <si>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</si>
  <si>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</si>
  <si>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</si>
  <si>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</si>
  <si>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</si>
  <si>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</si>
  <si>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</si>
  <si>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</si>
  <si>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</si>
  <si>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</si>
  <si>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</si>
  <si>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</si>
  <si>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</si>
  <si>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</si>
  <si>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</si>
  <si>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</si>
  <si>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</si>
  <si>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</si>
  <si>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</si>
  <si>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</si>
  <si>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</si>
  <si>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</si>
  <si>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</si>
  <si>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</si>
  <si>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</si>
  <si>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</si>
  <si>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</si>
  <si>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</si>
  <si>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</si>
  <si>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</si>
  <si>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</si>
  <si>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</si>
  <si>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</si>
  <si>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</si>
  <si>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</si>
  <si>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</si>
  <si>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</si>
  <si>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</si>
  <si>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</si>
  <si>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</si>
  <si>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</si>
  <si>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</si>
  <si>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</si>
  <si>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</si>
  <si>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</si>
  <si>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</si>
  <si>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</si>
  <si>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</si>
  <si>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</si>
  <si>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</si>
  <si>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</si>
  <si>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</si>
  <si>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</si>
  <si>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</si>
  <si>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</si>
  <si>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</si>
  <si>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</si>
  <si>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</si>
  <si>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</si>
  <si>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</si>
  <si>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</si>
  <si>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</si>
  <si>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</si>
  <si>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</si>
  <si>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</si>
  <si>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</si>
  <si>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</si>
  <si>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</si>
  <si>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</si>
  <si>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</si>
  <si>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</si>
  <si>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</si>
  <si>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</si>
  <si>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</si>
  <si>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</si>
  <si>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</si>
  <si>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</si>
  <si>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</si>
  <si>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</si>
  <si>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</si>
  <si>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</si>
  <si>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</si>
  <si>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</si>
  <si>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</si>
  <si>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</si>
  <si>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</si>
  <si>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</si>
  <si>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</si>
  <si>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</si>
  <si>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</si>
  <si>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</si>
  <si>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</si>
  <si>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</si>
  <si>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</si>
  <si>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</si>
  <si>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</si>
  <si>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</si>
  <si>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</si>
  <si>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</si>
  <si>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</si>
  <si>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</si>
  <si>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</si>
  <si>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</si>
  <si>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</si>
  <si>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</si>
  <si>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</si>
  <si>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</si>
  <si>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</si>
  <si>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</si>
  <si>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</si>
  <si>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</si>
  <si>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</si>
  <si>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</si>
  <si>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</si>
  <si>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</si>
  <si>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</si>
  <si>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</si>
  <si>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</si>
  <si>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</si>
  <si>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</si>
  <si>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</si>
  <si>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</si>
  <si>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</si>
  <si>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</si>
  <si>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</si>
  <si>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</si>
  <si>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</si>
  <si>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</si>
  <si>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</si>
  <si>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</si>
  <si>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</si>
  <si>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</si>
  <si>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</si>
  <si>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</si>
  <si>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</si>
  <si>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</si>
  <si>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</si>
  <si>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</si>
  <si>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</si>
  <si>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</si>
  <si>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</si>
  <si>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</si>
  <si>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</si>
  <si>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</si>
  <si>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</si>
  <si>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</si>
  <si>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</si>
  <si>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</si>
  <si>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</si>
  <si>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</si>
  <si>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</si>
  <si>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</si>
  <si>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</si>
  <si>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</si>
  <si>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</si>
  <si>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</si>
  <si>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</si>
  <si>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</si>
  <si>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</si>
  <si>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</si>
  <si>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</si>
  <si>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</si>
  <si>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</si>
  <si>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</si>
  <si>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</si>
  <si>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</si>
  <si>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</si>
  <si>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</si>
  <si>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</si>
  <si>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</si>
  <si>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</si>
  <si>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</si>
  <si>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</si>
  <si>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</si>
  <si>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</si>
  <si>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</si>
  <si>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</si>
  <si>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</si>
  <si>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</si>
  <si>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</si>
  <si>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</si>
  <si>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</si>
  <si>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</si>
  <si>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</si>
  <si>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</si>
  <si>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</si>
  <si>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</si>
  <si>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</si>
  <si>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</si>
  <si>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</si>
  <si>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</si>
  <si>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</si>
  <si>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</si>
  <si>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</si>
  <si>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</si>
  <si>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</si>
  <si>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</si>
  <si>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</si>
  <si>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</si>
  <si>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</si>
  <si>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</si>
  <si>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</si>
  <si>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</si>
  <si>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</si>
  <si>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</si>
  <si>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</si>
  <si>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</si>
  <si>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</si>
  <si>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</si>
  <si>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</si>
  <si>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</si>
  <si>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</si>
  <si>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</si>
  <si>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</si>
  <si>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</si>
  <si>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</si>
  <si>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</si>
  <si>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</si>
  <si>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</si>
  <si>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</si>
  <si>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</si>
  <si>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</si>
  <si>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</si>
  <si>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</si>
  <si>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</si>
  <si>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</si>
  <si>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</si>
  <si>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</si>
  <si>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</si>
  <si>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</si>
  <si>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</si>
  <si>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</si>
  <si>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</si>
  <si>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</si>
  <si>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</si>
  <si>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</si>
  <si>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</si>
  <si>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</si>
  <si>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</si>
  <si>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</si>
  <si>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</si>
  <si>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</si>
  <si>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</si>
  <si>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</si>
  <si>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</si>
  <si>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</si>
  <si>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</si>
  <si>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</si>
  <si>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</si>
  <si>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</si>
  <si>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</si>
  <si>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</si>
  <si>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</si>
  <si>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</si>
  <si>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</si>
  <si>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</si>
  <si>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</si>
  <si>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</si>
  <si>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</si>
  <si>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</si>
  <si>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</si>
  <si>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</si>
  <si>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</si>
  <si>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</si>
  <si>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</si>
  <si>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</si>
  <si>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</si>
  <si>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</si>
  <si>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</si>
  <si>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</si>
  <si>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</si>
  <si>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</si>
  <si>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</si>
  <si>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</si>
  <si>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</si>
  <si>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</si>
  <si>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</si>
  <si>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</si>
  <si>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</si>
  <si>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</si>
  <si>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</si>
  <si>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</si>
  <si>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</si>
  <si>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</si>
  <si>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</si>
  <si>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</si>
  <si>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</si>
  <si>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</si>
  <si>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</si>
  <si>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</si>
  <si>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</si>
  <si>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</si>
  <si>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</si>
  <si>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</si>
  <si>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</si>
  <si>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</si>
  <si>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</si>
  <si>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</si>
  <si>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</si>
  <si>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</si>
  <si>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</si>
  <si>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</si>
  <si>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</si>
  <si>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</si>
  <si>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</si>
  <si>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</si>
  <si>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</si>
  <si>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</si>
  <si>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</si>
  <si>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</si>
  <si>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</si>
  <si>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</si>
  <si>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</si>
  <si>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</si>
  <si>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</si>
  <si>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</si>
  <si>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</si>
  <si>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</si>
  <si>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</si>
  <si>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</si>
  <si>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</si>
  <si>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</si>
  <si>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</si>
  <si>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</si>
  <si>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</si>
  <si>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</si>
  <si>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</si>
  <si>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</si>
  <si>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</si>
  <si>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</si>
  <si>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</si>
  <si>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</si>
  <si>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</si>
  <si>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</si>
  <si>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</si>
  <si>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</si>
  <si>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</si>
  <si>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</si>
  <si>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</si>
  <si>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</si>
  <si>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</si>
  <si>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</si>
  <si>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</si>
  <si>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</si>
  <si>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</si>
  <si>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</si>
  <si>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</si>
  <si>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</si>
  <si>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</si>
  <si>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</si>
  <si>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</si>
  <si>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</si>
  <si>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</si>
  <si>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</si>
  <si>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</si>
  <si>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</si>
  <si>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</si>
  <si>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</si>
  <si>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</si>
  <si>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</si>
  <si>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</si>
  <si>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</si>
  <si>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</si>
  <si>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</si>
  <si>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</si>
  <si>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</si>
  <si>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</si>
  <si>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</si>
  <si>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</si>
  <si>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</si>
  <si>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</si>
  <si>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</si>
  <si>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</si>
  <si>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</si>
  <si>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</si>
  <si>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</si>
  <si>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</si>
  <si>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</si>
  <si>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</si>
  <si>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</si>
  <si>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</si>
  <si>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</si>
  <si>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</si>
  <si>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</si>
  <si>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</si>
  <si>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</si>
  <si>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</si>
  <si>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</si>
  <si>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</si>
  <si>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</si>
  <si>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</si>
  <si>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</si>
  <si>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</si>
  <si>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</si>
  <si>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</si>
  <si>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</si>
  <si>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</si>
  <si>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</si>
  <si>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</si>
  <si>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</si>
  <si>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</si>
  <si>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</si>
  <si>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</si>
  <si>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</si>
  <si>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</si>
  <si>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</si>
  <si>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</si>
  <si>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</si>
  <si>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</si>
  <si>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</si>
  <si>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</si>
  <si>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</si>
  <si>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</si>
  <si>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</si>
  <si>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</si>
  <si>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</si>
  <si>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</si>
  <si>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</si>
  <si>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</si>
  <si>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</si>
  <si>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</si>
  <si>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</si>
  <si>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</si>
  <si>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</si>
  <si>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</si>
  <si>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</si>
  <si>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</si>
  <si>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</si>
  <si>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</si>
  <si>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</si>
  <si>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</si>
  <si>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</si>
  <si>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</si>
  <si>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</si>
  <si>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</si>
  <si>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</si>
  <si>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</si>
  <si>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</si>
  <si>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</si>
  <si>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</si>
  <si>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</si>
  <si>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</si>
  <si>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</si>
  <si>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</si>
  <si>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</si>
  <si>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</si>
  <si>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</si>
  <si>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</si>
  <si>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</si>
  <si>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</si>
  <si>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</si>
  <si>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</si>
  <si>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</si>
  <si>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</si>
  <si>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</si>
  <si>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</si>
  <si>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</si>
  <si>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</si>
  <si>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</si>
  <si>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</si>
  <si>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</si>
  <si>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</si>
  <si>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</si>
  <si>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</si>
  <si>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</si>
  <si>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</si>
  <si>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</si>
  <si>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</si>
  <si>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</si>
  <si>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</si>
  <si>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</si>
  <si>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</si>
  <si>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</si>
  <si>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</si>
  <si>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</si>
  <si>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</si>
  <si>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</si>
  <si>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</si>
  <si>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</si>
  <si>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</si>
  <si>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</si>
  <si>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</si>
  <si>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</si>
  <si>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</si>
  <si>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</si>
  <si>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</si>
  <si>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</si>
  <si>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</si>
  <si>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</si>
  <si>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</si>
  <si>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</si>
  <si>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</si>
  <si>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</si>
  <si>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</si>
  <si>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</si>
  <si>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</si>
  <si>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</si>
  <si>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</si>
  <si>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</si>
  <si>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</si>
  <si>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</si>
  <si>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</si>
  <si>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</si>
  <si>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</si>
  <si>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</si>
  <si>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</si>
  <si>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</si>
  <si>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</si>
  <si>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</si>
  <si>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</si>
  <si>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</si>
  <si>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</si>
  <si>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</si>
  <si>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</si>
  <si>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</si>
  <si>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</si>
  <si>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</si>
  <si>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</si>
  <si>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</si>
  <si>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</si>
  <si>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</si>
  <si>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</si>
  <si>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</si>
  <si>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</si>
  <si>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</si>
  <si>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</si>
  <si>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</si>
  <si>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</si>
  <si>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</si>
  <si>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</si>
  <si>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</si>
  <si>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</si>
  <si>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</si>
  <si>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</si>
  <si>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</si>
  <si>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</si>
  <si>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</si>
  <si>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</si>
  <si>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</si>
  <si>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</si>
  <si>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</si>
  <si>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</si>
  <si>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</si>
  <si>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</si>
  <si>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</si>
  <si>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</si>
  <si>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</si>
  <si>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</si>
  <si>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</si>
  <si>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</si>
  <si>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</si>
  <si>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</si>
  <si>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</si>
  <si>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</si>
  <si>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</si>
  <si>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</si>
  <si>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</si>
  <si>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</si>
  <si>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</si>
  <si>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</si>
  <si>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</si>
  <si>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</si>
  <si>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</si>
  <si>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</si>
  <si>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</si>
  <si>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</si>
  <si>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</si>
  <si>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</si>
  <si>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</si>
  <si>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</si>
  <si>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</si>
  <si>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</si>
  <si>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</si>
  <si>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</si>
  <si>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</si>
  <si>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</si>
  <si>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</si>
  <si>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</si>
  <si>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</si>
  <si>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</si>
  <si>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</si>
  <si>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</si>
  <si>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</si>
  <si>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</si>
  <si>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</si>
  <si>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</si>
  <si>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</si>
  <si>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</si>
  <si>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</si>
  <si>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</si>
  <si>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</si>
  <si>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</si>
  <si>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</si>
  <si>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</si>
  <si>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</si>
  <si>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</si>
  <si>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</si>
  <si>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</si>
  <si>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</si>
  <si>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</si>
  <si>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</si>
  <si>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</si>
  <si>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</si>
  <si>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</si>
  <si>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</si>
  <si>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</si>
  <si>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</si>
  <si>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</si>
  <si>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</si>
  <si>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</si>
  <si>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</si>
  <si>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</si>
  <si>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</si>
  <si>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</si>
  <si>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</si>
  <si>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</si>
  <si>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</si>
  <si>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</si>
  <si>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</si>
  <si>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</si>
  <si>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</si>
  <si>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</si>
  <si>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</si>
  <si>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</si>
  <si>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</si>
  <si>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</si>
  <si>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</si>
  <si>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</si>
  <si>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</si>
  <si>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</si>
  <si>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</si>
  <si>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</si>
  <si>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</si>
  <si>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</si>
  <si>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</si>
  <si>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</si>
  <si>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</si>
  <si>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</si>
  <si>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</si>
  <si>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</si>
  <si>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</si>
  <si>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</si>
  <si>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</si>
  <si>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</si>
  <si>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</si>
  <si>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</si>
  <si>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</si>
  <si>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</si>
  <si>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</si>
  <si>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</si>
  <si>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</si>
  <si>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</si>
  <si>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</si>
  <si>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</si>
  <si>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</si>
  <si>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</si>
  <si>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</si>
  <si>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</si>
  <si>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</si>
  <si>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</si>
  <si>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</si>
  <si>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</si>
  <si>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</si>
  <si>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</si>
  <si>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</si>
  <si>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</si>
  <si>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</si>
  <si>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</si>
  <si>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</si>
  <si>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</si>
  <si>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</si>
  <si>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</si>
  <si>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</si>
  <si>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</si>
  <si>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</si>
  <si>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</si>
  <si>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</si>
  <si>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</si>
  <si>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</si>
  <si>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</si>
  <si>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</si>
  <si>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</si>
  <si>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</si>
  <si>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</si>
  <si>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</si>
  <si>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</si>
  <si>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</si>
  <si>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</si>
  <si>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</si>
  <si>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</si>
  <si>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</si>
  <si>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</si>
  <si>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</si>
  <si>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</si>
  <si>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</si>
  <si>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</si>
  <si>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</si>
  <si>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</si>
  <si>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</si>
  <si>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</si>
  <si>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</si>
  <si>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</si>
  <si>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</si>
  <si>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</si>
  <si>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</si>
  <si>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</si>
  <si>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</si>
  <si>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</si>
  <si>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</si>
  <si>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</si>
  <si>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</si>
  <si>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</si>
  <si>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</si>
  <si>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</si>
  <si>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</si>
  <si>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</si>
  <si>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</si>
  <si>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</si>
  <si>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</si>
  <si>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</si>
  <si>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</si>
  <si>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</si>
  <si>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</si>
  <si>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</si>
  <si>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</si>
  <si>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</si>
  <si>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</si>
  <si>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</si>
  <si>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</si>
  <si>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</si>
  <si>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</si>
  <si>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</si>
  <si>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</si>
  <si>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</si>
  <si>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</si>
  <si>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</si>
  <si>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</si>
  <si>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</si>
  <si>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</si>
  <si>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</si>
  <si>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</si>
  <si>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</si>
  <si>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</si>
  <si>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</si>
  <si>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</si>
  <si>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</si>
  <si>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</si>
  <si>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</si>
  <si>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</si>
  <si>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</si>
  <si>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</si>
  <si>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</si>
  <si>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</si>
  <si>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</si>
  <si>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</si>
  <si>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</si>
  <si>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</si>
  <si>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</si>
  <si>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</si>
  <si>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</si>
  <si>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</si>
  <si>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</si>
  <si>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</si>
  <si>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</si>
  <si>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</si>
  <si>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</si>
  <si>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</si>
  <si>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</si>
  <si>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</si>
  <si>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</si>
  <si>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</si>
  <si>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</si>
  <si>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</si>
  <si>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</si>
  <si>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</si>
  <si>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</si>
  <si>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</si>
  <si>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</si>
  <si>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</si>
  <si>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</si>
  <si>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</si>
  <si>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</si>
  <si>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</si>
  <si>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</si>
  <si>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</si>
  <si>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</si>
  <si>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</si>
  <si>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</si>
  <si>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</si>
  <si>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</si>
  <si>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</si>
  <si>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</si>
  <si>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</si>
  <si>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</si>
  <si>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</si>
  <si>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</si>
  <si>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</si>
  <si>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</si>
  <si>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</si>
  <si>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</si>
  <si>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</si>
  <si>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</si>
  <si>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</si>
  <si>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</si>
  <si>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</si>
  <si>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</si>
  <si>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</si>
  <si>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</si>
  <si>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</si>
  <si>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</si>
  <si>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</si>
  <si>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</si>
  <si>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</si>
  <si>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</si>
  <si>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</si>
  <si>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</si>
  <si>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</si>
  <si>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</si>
  <si>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</si>
  <si>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</si>
  <si>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</si>
  <si>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</si>
  <si>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</si>
  <si>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</si>
  <si>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</si>
  <si>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</si>
  <si>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</si>
  <si>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</si>
  <si>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</si>
  <si>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</si>
  <si>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</si>
  <si>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</si>
  <si>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</si>
  <si>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</si>
  <si>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</si>
  <si>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</si>
  <si>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</si>
  <si>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</si>
  <si>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</si>
  <si>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</si>
  <si>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</si>
  <si>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</si>
  <si>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</si>
  <si>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</si>
  <si>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</si>
  <si>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</si>
  <si>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</si>
  <si>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</si>
  <si>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</si>
  <si>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</si>
  <si>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</si>
  <si>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</si>
  <si>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</si>
  <si>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</si>
  <si>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</si>
  <si>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</si>
  <si>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</si>
  <si>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</si>
  <si>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</si>
  <si>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</si>
  <si>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</si>
  <si>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</si>
  <si>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</si>
  <si>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</si>
  <si>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</si>
  <si>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</si>
  <si>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</si>
  <si>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</si>
  <si>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</si>
  <si>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</si>
  <si>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</si>
  <si>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</si>
  <si>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</si>
  <si>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</si>
  <si>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</si>
  <si>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</si>
  <si>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</si>
  <si>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</si>
  <si>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</si>
  <si>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</si>
  <si>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</si>
  <si>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</si>
  <si>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</si>
  <si>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</si>
  <si>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</si>
  <si>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</si>
  <si>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</si>
  <si>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</si>
  <si>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</si>
  <si>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</si>
  <si>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</si>
  <si>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</si>
  <si>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</si>
  <si>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</si>
  <si>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</si>
  <si>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</si>
  <si>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</si>
  <si>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</si>
  <si>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</si>
  <si>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</si>
  <si>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</si>
  <si>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</si>
  <si>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</si>
  <si>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</si>
  <si>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</si>
  <si>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</si>
  <si>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</si>
  <si>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</si>
  <si>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</si>
  <si>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</si>
  <si>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</si>
  <si>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</si>
  <si>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</si>
  <si>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</si>
  <si>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</si>
  <si>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</si>
  <si>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</si>
  <si>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</si>
  <si>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</si>
  <si>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</si>
  <si>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</si>
  <si>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</si>
  <si>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</si>
  <si>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</si>
  <si>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</si>
  <si>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</si>
  <si>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</si>
  <si>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</si>
  <si>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</si>
  <si>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</si>
  <si>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</si>
  <si>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</si>
  <si>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</si>
  <si>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</si>
  <si>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</si>
  <si>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</si>
  <si>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</si>
  <si>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</si>
  <si>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</si>
  <si>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</si>
  <si>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</si>
  <si>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</si>
  <si>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</si>
  <si>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</si>
  <si>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</si>
  <si>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</si>
  <si>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</si>
  <si>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</si>
  <si>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</si>
  <si>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</si>
  <si>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</si>
  <si>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</si>
  <si>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</si>
  <si>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</si>
  <si>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</si>
  <si>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</si>
  <si>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</si>
  <si>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</si>
  <si>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</si>
  <si>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</si>
  <si>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</si>
  <si>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</si>
  <si>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</si>
  <si>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</si>
  <si>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</si>
  <si>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</si>
  <si>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</si>
  <si>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</si>
  <si>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</si>
  <si>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</si>
  <si>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</si>
  <si>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</si>
  <si>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</si>
  <si>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</si>
  <si>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</si>
  <si>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</si>
  <si>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</si>
  <si>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</si>
  <si>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</si>
  <si>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</si>
  <si>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</si>
  <si>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</si>
  <si>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</si>
  <si>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</si>
  <si>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</si>
  <si>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</si>
  <si>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</si>
  <si>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</si>
  <si>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</si>
  <si>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</si>
  <si>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</si>
  <si>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</si>
  <si>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</si>
  <si>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</si>
  <si>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</si>
  <si>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</si>
  <si>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</si>
  <si>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</si>
  <si>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</si>
  <si>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</si>
  <si>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</si>
  <si>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</si>
  <si>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</si>
  <si>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</si>
  <si>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</si>
  <si>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</si>
  <si>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</si>
  <si>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</si>
  <si>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</si>
  <si>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</si>
  <si>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</si>
  <si>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</si>
  <si>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</si>
  <si>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</si>
  <si>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</si>
  <si>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</si>
  <si>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</si>
  <si>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</si>
  <si>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</si>
  <si>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</si>
  <si>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</si>
  <si>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</si>
  <si>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</si>
  <si>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</si>
  <si>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</si>
  <si>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</si>
  <si>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</si>
  <si>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</si>
  <si>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</si>
  <si>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</si>
  <si>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</si>
  <si>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</si>
  <si>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</si>
  <si>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</si>
  <si>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</si>
  <si>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</si>
  <si>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</si>
  <si>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</si>
  <si>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</si>
  <si>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</si>
  <si>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</si>
  <si>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</si>
  <si>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</si>
  <si>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</si>
  <si>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</si>
  <si>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</si>
  <si>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</si>
  <si>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</si>
  <si>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</si>
  <si>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</si>
  <si>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</si>
  <si>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</si>
  <si>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</si>
  <si>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</si>
  <si>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</si>
  <si>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</si>
  <si>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</si>
  <si>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</si>
  <si>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</si>
  <si>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</si>
  <si>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</si>
  <si>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</si>
  <si>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</si>
  <si>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</si>
  <si>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</si>
  <si>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</si>
  <si>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</si>
  <si>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</si>
  <si>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</si>
  <si>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</si>
  <si>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</si>
  <si>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</si>
  <si>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</si>
  <si>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</si>
  <si>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</si>
  <si>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</si>
  <si>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</si>
  <si>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</si>
  <si>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</si>
  <si>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</si>
  <si>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</si>
  <si>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</si>
  <si>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</si>
  <si>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</si>
  <si>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</si>
  <si>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</si>
  <si>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</si>
  <si>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</si>
  <si>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</si>
  <si>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</si>
  <si>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</si>
  <si>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</si>
  <si>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</si>
  <si>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</si>
  <si>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</si>
  <si>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</si>
  <si>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</si>
  <si>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</si>
  <si>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</si>
  <si>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</si>
  <si>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</si>
  <si>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</si>
  <si>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</si>
  <si>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</si>
  <si>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</si>
  <si>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</si>
  <si>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</si>
  <si>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</si>
  <si>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</si>
  <si>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</si>
  <si>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</si>
  <si>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</si>
  <si>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</si>
  <si>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</si>
  <si>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</si>
  <si>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</si>
  <si>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</si>
  <si>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</si>
  <si>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</si>
  <si>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</si>
  <si>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</si>
  <si>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</si>
  <si>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</si>
  <si>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</si>
  <si>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</si>
  <si>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</si>
  <si>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</si>
  <si>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</si>
  <si>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</si>
  <si>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</si>
  <si>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</si>
  <si>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</si>
  <si>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</si>
  <si>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</si>
  <si>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</si>
  <si>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</si>
  <si>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</si>
  <si>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</si>
  <si>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</si>
  <si>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</si>
  <si>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</si>
  <si>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</si>
  <si>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</si>
  <si>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</si>
  <si>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</si>
  <si>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</si>
  <si>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</si>
  <si>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</si>
  <si>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</si>
  <si>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</si>
  <si>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</si>
  <si>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</si>
  <si>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</si>
  <si>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</si>
  <si>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</si>
  <si>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</si>
  <si>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</si>
  <si>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</si>
  <si>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</si>
  <si>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</si>
  <si>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</si>
  <si>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</si>
  <si>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</si>
  <si>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</si>
  <si>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</si>
  <si>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</si>
  <si>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</si>
  <si>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</si>
  <si>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</si>
  <si>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</si>
  <si>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</si>
  <si>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</si>
  <si>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</si>
  <si>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</si>
  <si>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</si>
  <si>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</si>
  <si>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</si>
  <si>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</si>
  <si>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</si>
  <si>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</si>
  <si>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</si>
  <si>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</si>
  <si>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</si>
  <si>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</si>
  <si>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</si>
  <si>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</si>
  <si>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</si>
  <si>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</si>
  <si>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</si>
  <si>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</si>
  <si>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</si>
  <si>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</si>
  <si>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</si>
  <si>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</si>
  <si>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</si>
  <si>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</si>
  <si>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</si>
  <si>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</si>
  <si>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</si>
  <si>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</si>
  <si>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</si>
  <si>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</si>
  <si>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</si>
  <si>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</si>
  <si>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</si>
  <si>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</si>
  <si>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</si>
  <si>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</si>
  <si>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</si>
  <si>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</si>
  <si>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</si>
  <si>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</si>
  <si>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</si>
  <si>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</si>
  <si>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</si>
  <si>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</si>
  <si>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</si>
  <si>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</si>
  <si>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</si>
  <si>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</si>
  <si>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</si>
  <si>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</si>
  <si>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</si>
  <si>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</si>
  <si>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</si>
  <si>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</si>
  <si>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</si>
  <si>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</si>
  <si>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</si>
  <si>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</si>
  <si>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</si>
  <si>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</si>
  <si>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</si>
  <si>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</si>
  <si>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</si>
  <si>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</si>
  <si>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</si>
  <si>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</si>
  <si>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</si>
  <si>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</si>
  <si>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</si>
  <si>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</si>
  <si>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</si>
  <si>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</si>
  <si>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</si>
  <si>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</si>
  <si>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</si>
  <si>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</si>
  <si>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</si>
  <si>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</si>
  <si>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</si>
  <si>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</si>
  <si>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</si>
  <si>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</si>
  <si>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</si>
  <si>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</si>
  <si>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</si>
  <si>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</si>
  <si>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</si>
  <si>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</si>
  <si>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</si>
  <si>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</si>
  <si>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</si>
  <si>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</si>
  <si>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</si>
  <si>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</si>
  <si>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</si>
  <si>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</si>
  <si>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</si>
  <si>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</si>
  <si>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</si>
  <si>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</si>
  <si>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</si>
  <si>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</si>
  <si>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</si>
  <si>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</si>
  <si>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</si>
  <si>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</si>
  <si>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</si>
  <si>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</si>
  <si>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</si>
  <si>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</si>
  <si>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</si>
  <si>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</si>
  <si>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</si>
  <si>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</si>
  <si>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</si>
  <si>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</si>
  <si>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</si>
  <si>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</si>
  <si>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</si>
  <si>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</si>
  <si>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</si>
  <si>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</si>
  <si>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</si>
  <si>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</si>
  <si>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</si>
  <si>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</si>
  <si>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</si>
  <si>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</si>
  <si>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</si>
  <si>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</si>
  <si>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</si>
  <si>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</si>
  <si>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</si>
  <si>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</si>
  <si>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</si>
  <si>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</si>
  <si>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</si>
  <si>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</si>
  <si>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</si>
  <si>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</si>
  <si>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</si>
  <si>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</si>
  <si>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</si>
  <si>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</si>
  <si>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</si>
  <si>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</si>
  <si>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</si>
  <si>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</si>
  <si>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</si>
  <si>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</si>
  <si>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</si>
  <si>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</si>
  <si>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</si>
  <si>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</si>
  <si>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</si>
  <si>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</si>
  <si>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</si>
  <si>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</si>
  <si>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</si>
  <si>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</si>
  <si>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</si>
  <si>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</si>
  <si>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</si>
  <si>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</si>
  <si>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</si>
  <si>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</si>
  <si>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</si>
  <si>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</si>
  <si>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</si>
  <si>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</si>
  <si>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</si>
  <si>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</si>
  <si>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</si>
  <si>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</si>
  <si>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</si>
  <si>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</si>
  <si>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</si>
  <si>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</si>
  <si>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</si>
  <si>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</si>
  <si>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</si>
  <si>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</si>
  <si>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</si>
  <si>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</si>
  <si>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</si>
  <si>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</si>
  <si>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</si>
  <si>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</si>
  <si>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</si>
  <si>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</si>
  <si>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</si>
  <si>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</si>
  <si>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</si>
  <si>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</si>
  <si>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</si>
  <si>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</si>
  <si>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</si>
  <si>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</si>
  <si>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</si>
  <si>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</si>
  <si>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</si>
  <si>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</si>
  <si>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</si>
  <si>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</si>
  <si>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</si>
  <si>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</si>
  <si>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</si>
  <si>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</si>
  <si>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</si>
  <si>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</si>
  <si>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</si>
  <si>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</si>
  <si>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</si>
  <si>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</si>
  <si>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</si>
  <si>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</si>
  <si>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</si>
  <si>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</si>
  <si>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</si>
  <si>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</si>
  <si>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</si>
  <si>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</si>
  <si>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</si>
  <si>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</si>
  <si>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</si>
  <si>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</si>
  <si>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</si>
  <si>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</si>
  <si>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</si>
  <si>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</si>
  <si>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</si>
  <si>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</si>
  <si>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</si>
  <si>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</si>
  <si>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</si>
  <si>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</si>
  <si>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</si>
  <si>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</si>
  <si>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</si>
  <si>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</si>
  <si>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</si>
  <si>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</si>
  <si>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</si>
  <si>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</si>
  <si>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</si>
  <si>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</si>
  <si>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</si>
  <si>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</si>
  <si>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</si>
  <si>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</si>
  <si>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</si>
  <si>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</si>
  <si>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</si>
  <si>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</si>
  <si>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</si>
  <si>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</si>
  <si>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</si>
  <si>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</si>
  <si>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</si>
  <si>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</si>
  <si>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</si>
  <si>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</si>
  <si>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</si>
  <si>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</si>
  <si>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</si>
  <si>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</si>
  <si>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</si>
  <si>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</si>
  <si>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</si>
  <si>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</si>
  <si>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</si>
  <si>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</si>
  <si>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</si>
  <si>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</si>
  <si>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</si>
  <si>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</si>
  <si>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</si>
  <si>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</si>
  <si>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</si>
  <si>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</si>
  <si>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</si>
  <si>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</si>
  <si>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</si>
  <si>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</si>
  <si>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</si>
  <si>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</si>
  <si>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</si>
  <si>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</si>
  <si>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</si>
  <si>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</si>
  <si>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</si>
  <si>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</si>
  <si>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</si>
  <si>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</si>
  <si>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</si>
  <si>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</si>
  <si>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</si>
  <si>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</si>
  <si>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</si>
  <si>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</si>
  <si>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</si>
  <si>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</si>
  <si>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</si>
  <si>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</si>
  <si>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</si>
  <si>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</si>
  <si>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</si>
  <si>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</si>
  <si>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</si>
  <si>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</si>
  <si>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</si>
  <si>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</si>
  <si>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</si>
  <si>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</si>
  <si>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</si>
  <si>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</si>
  <si>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</si>
  <si>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</si>
  <si>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</si>
  <si>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</si>
  <si>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</si>
  <si>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</si>
  <si>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</si>
  <si>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</si>
  <si>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</si>
  <si>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</si>
  <si>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</si>
  <si>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</si>
  <si>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</si>
  <si>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</si>
  <si>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</si>
  <si>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</si>
  <si>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</si>
  <si>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</si>
  <si>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</si>
  <si>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</si>
  <si>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</si>
  <si>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</si>
  <si>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</si>
  <si>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</si>
  <si>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</si>
  <si>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</si>
  <si>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</si>
  <si>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</si>
  <si>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</si>
  <si>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</si>
  <si>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</si>
  <si>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</si>
  <si>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</si>
  <si>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</si>
  <si>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</si>
  <si>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</si>
  <si>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</si>
  <si>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</si>
  <si>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</si>
  <si>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</si>
  <si>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</si>
  <si>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</si>
  <si>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</si>
  <si>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</si>
  <si>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</si>
  <si>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</si>
  <si>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</si>
  <si>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</si>
  <si>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</si>
  <si>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</si>
  <si>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</si>
  <si>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</si>
  <si>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</si>
  <si>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</si>
  <si>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</si>
  <si>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</si>
  <si>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</si>
  <si>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</si>
  <si>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</si>
  <si>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</si>
  <si>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</si>
  <si>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</si>
  <si>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</si>
  <si>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</si>
  <si>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</si>
  <si>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</si>
  <si>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</si>
  <si>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</si>
  <si>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</si>
  <si>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</si>
  <si>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</si>
  <si>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</si>
  <si>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</si>
  <si>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</si>
  <si>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</si>
  <si>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</si>
  <si>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</si>
  <si>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</si>
  <si>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</si>
  <si>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</si>
  <si>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</si>
  <si>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</si>
  <si>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</si>
  <si>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</si>
  <si>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</si>
  <si>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</si>
  <si>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</si>
  <si>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</si>
  <si>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</si>
  <si>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</si>
  <si>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</si>
  <si>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</si>
  <si>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</si>
  <si>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</si>
  <si>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</si>
  <si>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</si>
  <si>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</si>
  <si>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</si>
  <si>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</si>
  <si>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</si>
  <si>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</si>
  <si>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</si>
  <si>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</si>
  <si>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</si>
  <si>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</si>
  <si>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</si>
  <si>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</si>
  <si>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</si>
  <si>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</si>
  <si>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</si>
  <si>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</si>
  <si>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</si>
  <si>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</si>
  <si>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</si>
  <si>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</si>
  <si>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</si>
  <si>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</si>
  <si>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</si>
  <si>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</si>
  <si>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</si>
  <si>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</si>
  <si>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</si>
  <si>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</si>
  <si>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</si>
  <si>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</si>
  <si>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</si>
  <si>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</si>
  <si>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</si>
  <si>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</si>
  <si>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</si>
  <si>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</si>
  <si>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</si>
  <si>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</si>
  <si>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</si>
  <si>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</si>
  <si>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</si>
  <si>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</si>
  <si>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</si>
  <si>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</si>
  <si>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</si>
  <si>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</si>
  <si>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</si>
  <si>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</si>
  <si>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</si>
  <si>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</si>
  <si>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</si>
  <si>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</si>
  <si>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</si>
  <si>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</si>
  <si>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</si>
  <si>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</si>
  <si>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</si>
  <si>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</si>
  <si>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</si>
  <si>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</si>
  <si>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</si>
  <si>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</si>
  <si>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</si>
  <si>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</si>
  <si>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</si>
  <si>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</si>
  <si>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</si>
  <si>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</si>
  <si>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</si>
  <si>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</si>
  <si>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</si>
  <si>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</si>
  <si>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</si>
  <si>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</si>
  <si>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</si>
  <si>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</si>
  <si>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</si>
  <si>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</si>
  <si>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</si>
  <si>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</si>
  <si>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</si>
  <si>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</si>
  <si>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</si>
  <si>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</si>
  <si>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</si>
  <si>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</si>
  <si>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</si>
  <si>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</si>
  <si>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</si>
  <si>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</si>
  <si>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</si>
  <si>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</si>
  <si>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</si>
  <si>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</si>
  <si>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</si>
  <si>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</si>
  <si>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</si>
  <si>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</si>
  <si>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</si>
  <si>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</si>
  <si>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</si>
  <si>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</si>
  <si>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</si>
  <si>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</si>
  <si>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</si>
  <si>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</si>
  <si>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</si>
  <si>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</si>
  <si>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</si>
  <si>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</si>
  <si>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</si>
  <si>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</si>
  <si>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</si>
  <si>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</si>
  <si>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</si>
  <si>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</si>
  <si>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</si>
  <si>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</si>
  <si>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</si>
  <si>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</si>
  <si>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</si>
  <si>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</si>
  <si>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</si>
  <si>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</si>
  <si>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</si>
  <si>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</si>
  <si>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</si>
  <si>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</si>
  <si>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</si>
  <si>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</si>
  <si>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</si>
  <si>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</si>
  <si>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</si>
  <si>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</si>
  <si>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</si>
  <si>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</si>
  <si>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</si>
  <si>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</si>
  <si>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</si>
  <si>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</si>
  <si>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</si>
  <si>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</si>
  <si>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</si>
  <si>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</si>
  <si>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</si>
  <si>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</si>
  <si>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</si>
  <si>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</si>
  <si>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</si>
  <si>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</si>
  <si>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</si>
  <si>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</si>
  <si>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</si>
  <si>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</si>
  <si>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</si>
  <si>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</si>
  <si>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</si>
  <si>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</si>
  <si>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</si>
  <si>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</si>
  <si>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</si>
  <si>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</si>
  <si>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</si>
  <si>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</si>
  <si>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</si>
  <si>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</si>
  <si>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</si>
  <si>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</si>
  <si>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</si>
  <si>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</si>
  <si>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</si>
  <si>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</si>
  <si>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</si>
  <si>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</si>
  <si>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</si>
  <si>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</si>
  <si>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</si>
  <si>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</si>
  <si>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</si>
  <si>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</si>
  <si>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</si>
  <si>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</si>
  <si>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</si>
  <si>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</si>
  <si>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</si>
  <si>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</si>
  <si>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</si>
  <si>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</si>
  <si>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</si>
  <si>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</si>
  <si>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</si>
  <si>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</si>
  <si>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</si>
  <si>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</si>
  <si>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</si>
  <si>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</si>
  <si>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</si>
  <si>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</si>
  <si>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</si>
  <si>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</si>
  <si>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</si>
  <si>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</si>
  <si>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</si>
  <si>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</si>
  <si>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</si>
  <si>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</si>
  <si>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</si>
  <si>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</si>
  <si>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</si>
  <si>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</si>
  <si>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</si>
  <si>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</si>
  <si>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</si>
  <si>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</si>
  <si>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</si>
  <si>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</si>
  <si>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</si>
  <si>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</si>
  <si>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</si>
  <si>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</si>
  <si>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</si>
  <si>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</si>
  <si>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</si>
  <si>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</si>
  <si>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</si>
  <si>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</si>
  <si>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</si>
  <si>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</si>
  <si>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</si>
  <si>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</si>
  <si>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</si>
  <si>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</si>
  <si>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</si>
  <si>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</si>
  <si>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</si>
  <si>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</si>
  <si>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</si>
  <si>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</si>
  <si>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</si>
  <si>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</si>
  <si>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</si>
  <si>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</si>
  <si>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</si>
  <si>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</si>
  <si>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</si>
  <si>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</si>
  <si>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</si>
  <si>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</si>
  <si>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</si>
  <si>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</si>
  <si>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</si>
  <si>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</si>
  <si>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</si>
  <si>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</si>
  <si>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</si>
  <si>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</si>
  <si>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</si>
  <si>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</si>
  <si>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</si>
  <si>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</si>
  <si>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</si>
  <si>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</si>
  <si>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</si>
  <si>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</si>
  <si>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</si>
  <si>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</si>
  <si>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</si>
  <si>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</si>
  <si>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</si>
  <si>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</si>
  <si>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</si>
  <si>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</si>
  <si>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</si>
  <si>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</si>
  <si>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</si>
  <si>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</si>
  <si>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</si>
  <si>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</si>
  <si>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</si>
  <si>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</si>
  <si>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</si>
  <si>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</si>
  <si>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</si>
  <si>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</si>
  <si>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</si>
  <si>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</si>
  <si>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</si>
  <si>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</si>
  <si>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</si>
  <si>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</si>
  <si>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</si>
  <si>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</si>
  <si>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</si>
  <si>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</si>
  <si>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</si>
  <si>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</si>
  <si>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</si>
  <si>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</si>
  <si>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</si>
  <si>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</si>
  <si>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</si>
  <si>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</si>
  <si>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</si>
  <si>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</si>
  <si>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</si>
  <si>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</si>
  <si>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</si>
  <si>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</si>
  <si>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</si>
  <si>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</si>
  <si>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</si>
  <si>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</si>
  <si>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</si>
  <si>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</si>
  <si>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</si>
  <si>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</si>
  <si>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</si>
  <si>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</si>
  <si>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</si>
  <si>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</si>
  <si>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</si>
  <si>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</si>
  <si>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</si>
  <si>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</si>
  <si>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</si>
  <si>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</si>
  <si>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</si>
  <si>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</si>
  <si>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</si>
  <si>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</si>
  <si>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</si>
  <si>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</si>
  <si>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</si>
  <si>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</si>
  <si>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</si>
  <si>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</si>
  <si>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</si>
  <si>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</si>
  <si>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</si>
  <si>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</si>
  <si>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</si>
  <si>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</si>
  <si>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</si>
  <si>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</si>
  <si>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</si>
  <si>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</si>
  <si>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</si>
  <si>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</si>
  <si>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</si>
  <si>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</si>
  <si>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</si>
  <si>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</si>
  <si>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</si>
  <si>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</si>
  <si>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</si>
  <si>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</si>
  <si>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</si>
  <si>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</si>
  <si>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</si>
  <si>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</si>
  <si>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</si>
  <si>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</si>
  <si>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</si>
  <si>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</si>
  <si>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</si>
  <si>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</si>
  <si>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</si>
  <si>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</si>
  <si>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</si>
  <si>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</si>
  <si>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</si>
  <si>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</si>
  <si>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</si>
  <si>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</si>
  <si>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</si>
  <si>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</si>
  <si>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</si>
  <si>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</si>
  <si>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</si>
  <si>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</si>
  <si>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</si>
  <si>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</si>
  <si>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</si>
  <si>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</si>
  <si>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</si>
  <si>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</si>
  <si>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</si>
  <si>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</si>
  <si>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</si>
  <si>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</si>
  <si>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</si>
  <si>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</si>
  <si>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</si>
  <si>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</si>
  <si>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</si>
  <si>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</si>
  <si>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</si>
  <si>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</si>
  <si>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</si>
  <si>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</si>
  <si>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</si>
  <si>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</si>
  <si>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</si>
  <si>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</si>
  <si>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</si>
  <si>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</si>
  <si>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</si>
  <si>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</si>
  <si>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</si>
  <si>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</si>
  <si>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</si>
  <si>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</si>
  <si>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</si>
  <si>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</si>
  <si>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</si>
  <si>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</si>
  <si>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</si>
  <si>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</si>
  <si>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</si>
  <si>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</si>
  <si>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</si>
  <si>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</si>
  <si>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</si>
  <si>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</si>
  <si>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</si>
  <si>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</si>
  <si>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</si>
  <si>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</si>
  <si>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</si>
  <si>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</si>
  <si>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</si>
  <si>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</si>
  <si>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</si>
  <si>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</si>
  <si>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</si>
  <si>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</si>
  <si>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</si>
  <si>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</si>
  <si>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</si>
  <si>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</si>
  <si>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</si>
  <si>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</si>
  <si>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</si>
  <si>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</si>
  <si>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</si>
  <si>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</si>
  <si>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</si>
  <si>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</si>
  <si>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</si>
  <si>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</si>
  <si>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</si>
  <si>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</si>
  <si>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</si>
  <si>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</si>
  <si>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</si>
  <si>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</si>
  <si>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</si>
  <si>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</si>
  <si>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</si>
  <si>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</si>
  <si>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</si>
  <si>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</si>
  <si>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</si>
  <si>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</si>
  <si>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</si>
  <si>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</si>
  <si>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</si>
  <si>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</si>
  <si>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</si>
  <si>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</si>
  <si>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</si>
  <si>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</si>
  <si>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</si>
  <si>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</si>
  <si>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</si>
  <si>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</si>
  <si>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</si>
  <si>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</si>
  <si>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</si>
  <si>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</si>
  <si>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</si>
  <si>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</si>
  <si>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</si>
  <si>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</si>
  <si>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</si>
  <si>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</si>
  <si>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</si>
  <si>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</si>
  <si>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</si>
  <si>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</si>
  <si>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</si>
  <si>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</si>
  <si>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</si>
  <si>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</si>
  <si>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</si>
  <si>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</si>
  <si>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</si>
  <si>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</si>
  <si>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</si>
  <si>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</si>
  <si>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</si>
  <si>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</si>
  <si>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</si>
  <si>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</si>
  <si>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</si>
  <si>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</si>
  <si>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</si>
  <si>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</si>
  <si>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</si>
  <si>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</si>
  <si>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</si>
  <si>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</si>
  <si>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</si>
  <si>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</si>
  <si>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</si>
  <si>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</si>
  <si>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</si>
  <si>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</si>
  <si>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</si>
  <si>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</si>
  <si>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</si>
  <si>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</si>
  <si>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</si>
  <si>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</si>
  <si>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</si>
  <si>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</si>
  <si>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</si>
  <si>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</si>
  <si>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</si>
  <si>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</si>
  <si>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</si>
  <si>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</si>
  <si>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</si>
  <si>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</si>
  <si>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</si>
  <si>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</si>
  <si>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</si>
  <si>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</si>
  <si>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</si>
  <si>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</si>
  <si>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</si>
  <si>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</si>
  <si>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</si>
  <si>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</si>
  <si>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</si>
  <si>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</si>
  <si>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</si>
  <si>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</si>
  <si>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</si>
  <si>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</si>
  <si>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</si>
  <si>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</si>
  <si>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</si>
  <si>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</si>
  <si>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</si>
  <si>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</si>
  <si>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</si>
  <si>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</si>
  <si>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</si>
  <si>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</si>
  <si>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</si>
  <si>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</si>
  <si>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</si>
  <si>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</si>
  <si>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</si>
  <si>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</si>
  <si>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</si>
  <si>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</si>
  <si>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</si>
  <si>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</si>
  <si>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</si>
  <si>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</si>
  <si>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</si>
  <si>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</si>
  <si>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</si>
  <si>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</si>
  <si>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</si>
  <si>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</si>
  <si>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</si>
  <si>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</si>
  <si>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</si>
  <si>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</si>
  <si>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</si>
  <si>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</si>
  <si>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</si>
  <si>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</si>
  <si>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</si>
  <si>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</si>
  <si>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</si>
  <si>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</si>
  <si>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</si>
  <si>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</si>
  <si>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</si>
  <si>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</si>
  <si>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</si>
  <si>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</si>
  <si>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</si>
  <si>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</si>
  <si>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</si>
  <si>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</si>
  <si>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</si>
  <si>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</si>
  <si>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</si>
  <si>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</si>
  <si>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</si>
  <si>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</si>
  <si>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</si>
  <si>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</si>
  <si>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</si>
  <si>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</si>
  <si>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</si>
  <si>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</si>
  <si>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</si>
  <si>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</si>
  <si>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</si>
  <si>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</si>
  <si>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</si>
  <si>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</si>
  <si>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</si>
  <si>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</si>
  <si>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</si>
  <si>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</si>
  <si>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</si>
  <si>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</si>
  <si>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</si>
  <si>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</si>
  <si>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</si>
  <si>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</si>
  <si>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</si>
  <si>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</si>
  <si>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</si>
  <si>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</si>
  <si>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</si>
  <si>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</si>
  <si>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</si>
  <si>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</si>
  <si>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</si>
  <si>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</si>
  <si>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</si>
  <si>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</si>
  <si>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</si>
  <si>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</si>
  <si>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</si>
  <si>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</si>
  <si>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</si>
  <si>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</si>
  <si>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</si>
  <si>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</si>
  <si>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</si>
  <si>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</si>
  <si>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</si>
  <si>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</si>
  <si>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</si>
  <si>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</si>
  <si>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</si>
  <si>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</si>
  <si>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</si>
  <si>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</si>
  <si>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</si>
  <si>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</si>
  <si>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</si>
  <si>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</si>
  <si>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</si>
  <si>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</si>
  <si>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</si>
  <si>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</si>
  <si>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</si>
  <si>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</si>
  <si>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</si>
  <si>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</si>
  <si>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</si>
  <si>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</si>
  <si>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</si>
  <si>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</si>
  <si>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</si>
  <si>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</si>
  <si>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</si>
  <si>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</si>
  <si>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</si>
  <si>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</si>
  <si>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</si>
  <si>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</si>
  <si>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</si>
  <si>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</si>
  <si>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</si>
  <si>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</si>
  <si>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</si>
  <si>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</si>
  <si>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</si>
  <si>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</si>
  <si>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</si>
  <si>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</si>
  <si>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</si>
  <si>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</si>
  <si>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</si>
  <si>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</si>
  <si>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</si>
  <si>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</si>
  <si>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</si>
  <si>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</si>
  <si>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</si>
  <si>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</si>
  <si>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</si>
  <si>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</si>
  <si>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</si>
  <si>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</si>
  <si>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</si>
  <si>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</si>
  <si>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</si>
  <si>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</si>
  <si>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</si>
  <si>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</si>
  <si>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</si>
  <si>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</si>
  <si>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</si>
  <si>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</si>
  <si>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</si>
  <si>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</si>
  <si>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</si>
  <si>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</si>
  <si>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</si>
  <si>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</si>
  <si>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</si>
  <si>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</si>
  <si>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</si>
  <si>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</si>
  <si>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</si>
  <si>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</si>
  <si>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</si>
  <si>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</si>
  <si>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</si>
  <si>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</si>
  <si>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</si>
  <si>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</si>
  <si>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</si>
  <si>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</si>
  <si>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</si>
  <si>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</si>
  <si>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</si>
  <si>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</si>
  <si>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</si>
  <si>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</si>
  <si>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</si>
  <si>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</si>
  <si>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</si>
  <si>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</si>
  <si>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</si>
  <si>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</si>
  <si>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</si>
  <si>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</si>
  <si>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</si>
  <si>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</si>
  <si>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</si>
  <si>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</si>
  <si>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</si>
  <si>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</si>
  <si>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</si>
  <si>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</si>
  <si>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</si>
  <si>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</si>
  <si>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</si>
  <si>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</si>
  <si>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</si>
  <si>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</si>
  <si>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</si>
  <si>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</si>
  <si>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</si>
  <si>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</si>
  <si>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</si>
  <si>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</si>
  <si>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</si>
  <si>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</si>
  <si>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</si>
  <si>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</si>
  <si>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</si>
  <si>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</si>
  <si>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</si>
  <si>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</si>
  <si>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</si>
  <si>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</si>
  <si>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</si>
  <si>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</si>
  <si>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</si>
  <si>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</si>
  <si>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</si>
  <si>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</si>
  <si>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</si>
  <si>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</si>
  <si>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</si>
  <si>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</si>
  <si>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</si>
  <si>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</si>
  <si>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</si>
  <si>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</si>
  <si>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</si>
  <si>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</si>
  <si>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</si>
  <si>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</si>
  <si>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</si>
  <si>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</si>
  <si>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</si>
  <si>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</si>
  <si>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</si>
  <si>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</si>
  <si>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</si>
  <si>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</si>
  <si>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</si>
  <si>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</si>
  <si>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</si>
  <si>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</si>
  <si>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</si>
  <si>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</si>
  <si>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</si>
  <si>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</si>
  <si>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</si>
  <si>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</si>
  <si>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</si>
  <si>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</si>
  <si>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</si>
  <si>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</si>
  <si>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</si>
  <si>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</si>
  <si>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</si>
  <si>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</si>
  <si>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</si>
  <si>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</si>
  <si>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</si>
  <si>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</si>
  <si>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</si>
  <si>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</si>
  <si>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</si>
  <si>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</si>
  <si>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</si>
  <si>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</si>
  <si>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</si>
  <si>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</si>
  <si>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</si>
  <si>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</si>
  <si>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</si>
  <si>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</si>
  <si>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</si>
  <si>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</si>
  <si>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</si>
  <si>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</si>
  <si>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</si>
  <si>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</si>
  <si>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</si>
  <si>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</si>
  <si>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</si>
  <si>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</si>
  <si>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</si>
  <si>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</si>
  <si>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</si>
  <si>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</si>
  <si>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</si>
  <si>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</si>
  <si>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</si>
  <si>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</si>
  <si>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</si>
  <si>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</si>
  <si>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</si>
  <si>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</si>
  <si>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</si>
  <si>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</si>
  <si>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</si>
  <si>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</si>
  <si>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</si>
  <si>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</si>
  <si>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</si>
  <si>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</si>
  <si>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</si>
  <si>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</si>
  <si>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</si>
  <si>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</si>
  <si>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</si>
  <si>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</si>
  <si>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</si>
  <si>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</si>
  <si>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</si>
  <si>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</si>
  <si>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</si>
  <si>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</si>
  <si>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</si>
  <si>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</si>
  <si>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</si>
  <si>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</si>
  <si>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</si>
  <si>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</si>
  <si>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</si>
  <si>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</si>
  <si>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</si>
  <si>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</si>
  <si>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</si>
  <si>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</si>
  <si>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</si>
  <si>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</si>
  <si>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</si>
  <si>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</si>
  <si>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</si>
  <si>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</si>
  <si>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</si>
  <si>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</si>
  <si>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</si>
  <si>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</si>
  <si>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</si>
  <si>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</si>
  <si>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</si>
  <si>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</si>
  <si>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</si>
  <si>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</si>
  <si>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</si>
  <si>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</si>
  <si>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</si>
  <si>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</si>
  <si>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</si>
  <si>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</si>
  <si>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</si>
  <si>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</si>
  <si>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</si>
  <si>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</si>
  <si>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</si>
  <si>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</si>
  <si>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</si>
  <si>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</si>
  <si>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</si>
  <si>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</si>
  <si>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</si>
  <si>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</si>
  <si>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</si>
  <si>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</si>
  <si>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</si>
  <si>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</si>
  <si>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</si>
  <si>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</si>
  <si>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</si>
  <si>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</si>
  <si>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</si>
  <si>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</si>
  <si>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</si>
  <si>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</si>
  <si>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</si>
  <si>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</si>
  <si>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</si>
  <si>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</si>
  <si>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</si>
  <si>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</si>
  <si>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</si>
  <si>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</si>
  <si>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</si>
  <si>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</si>
  <si>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</si>
  <si>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</si>
  <si>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</si>
  <si>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</si>
  <si>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</si>
  <si>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</si>
  <si>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</si>
  <si>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</si>
  <si>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</si>
  <si>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</si>
  <si>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</si>
  <si>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</si>
  <si>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</si>
  <si>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</si>
  <si>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</si>
  <si>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</si>
  <si>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</si>
  <si>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</si>
  <si>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</si>
  <si>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</si>
  <si>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</si>
  <si>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</si>
  <si>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</si>
  <si>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</si>
  <si>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</si>
  <si>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</si>
  <si>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</si>
  <si>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</si>
  <si>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</si>
  <si>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</si>
  <si>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</si>
  <si>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</si>
  <si>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</si>
  <si>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</si>
  <si>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</si>
  <si>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</si>
  <si>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</si>
  <si>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</si>
  <si>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</si>
  <si>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</si>
  <si>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</si>
  <si>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</si>
  <si>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</si>
  <si>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</si>
  <si>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</si>
  <si>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</si>
  <si>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</si>
  <si>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</si>
  <si>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</si>
  <si>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</si>
  <si>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</si>
  <si>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</si>
  <si>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</si>
  <si>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</si>
  <si>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</si>
  <si>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</si>
  <si>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</si>
  <si>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</si>
  <si>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</si>
  <si>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</si>
  <si>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</si>
  <si>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</si>
  <si>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</si>
  <si>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</si>
  <si>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</si>
  <si>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</si>
  <si>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</si>
  <si>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</si>
  <si>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</si>
  <si>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</si>
  <si>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</si>
  <si>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</si>
  <si>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</si>
  <si>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</si>
  <si>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</si>
  <si>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</si>
  <si>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</si>
  <si>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</si>
  <si>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</si>
  <si>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</si>
  <si>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</si>
  <si>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</si>
  <si>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</si>
  <si>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</si>
  <si>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</si>
  <si>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</si>
  <si>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</si>
  <si>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</si>
  <si>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</si>
  <si>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</si>
  <si>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</si>
  <si>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</si>
  <si>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</si>
  <si>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</si>
  <si>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</si>
  <si>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</si>
  <si>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</si>
  <si>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</si>
  <si>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</si>
  <si>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</si>
  <si>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</si>
  <si>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</si>
  <si>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</si>
  <si>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</si>
  <si>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</si>
  <si>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</si>
  <si>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</si>
  <si>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</si>
  <si>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</si>
  <si>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</si>
  <si>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</si>
  <si>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</si>
  <si>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</si>
  <si>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</si>
  <si>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</si>
  <si>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</si>
  <si>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</si>
  <si>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</si>
  <si>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</si>
  <si>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</si>
  <si>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</si>
  <si>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</si>
  <si>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</si>
  <si>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</si>
  <si>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</si>
  <si>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</si>
  <si>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</si>
  <si>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</si>
  <si>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</si>
  <si>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</si>
  <si>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</si>
  <si>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</si>
  <si>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</si>
  <si>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</si>
  <si>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</si>
  <si>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</si>
  <si>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</si>
  <si>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</si>
  <si>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</si>
  <si>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</si>
  <si>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</si>
  <si>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</si>
  <si>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</si>
  <si>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</si>
  <si>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</si>
  <si>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</si>
  <si>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</si>
  <si>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</si>
  <si>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</si>
  <si>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</si>
  <si>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</si>
  <si>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</si>
  <si>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</si>
  <si>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</si>
  <si>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</si>
  <si>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</si>
  <si>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</si>
  <si>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</si>
  <si>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</si>
  <si>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</si>
  <si>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</si>
  <si>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</si>
  <si>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</si>
  <si>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</si>
  <si>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</si>
  <si>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</si>
  <si>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</si>
  <si>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</si>
  <si>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</si>
  <si>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</si>
  <si>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</si>
  <si>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</si>
  <si>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</si>
  <si>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</si>
  <si>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</si>
  <si>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</si>
  <si>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</si>
  <si>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</si>
  <si>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</si>
  <si>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</si>
  <si>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</si>
  <si>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</si>
  <si>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</si>
  <si>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</si>
  <si>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</si>
  <si>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</si>
  <si>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</si>
  <si>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</si>
  <si>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</si>
  <si>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</si>
  <si>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</si>
  <si>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</si>
  <si>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</si>
  <si>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</si>
  <si>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</si>
  <si>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</si>
  <si>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</si>
  <si>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</si>
  <si>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</si>
  <si>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</si>
  <si>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</si>
  <si>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</si>
  <si>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</si>
  <si>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</si>
  <si>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</si>
  <si>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</si>
  <si>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</si>
  <si>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</si>
  <si>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</si>
  <si>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</si>
  <si>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</si>
  <si>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</si>
  <si>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</si>
  <si>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</si>
  <si>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</si>
  <si>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</si>
  <si>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</si>
  <si>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</si>
  <si>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</si>
  <si>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</si>
  <si>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</si>
  <si>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</si>
  <si>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</si>
  <si>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</si>
  <si>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</si>
  <si>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</si>
  <si>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</si>
  <si>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</si>
  <si>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</si>
  <si>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</si>
  <si>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</si>
  <si>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</si>
  <si>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</si>
  <si>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</si>
  <si>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</si>
  <si>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</si>
  <si>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</si>
  <si>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</si>
  <si>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</si>
  <si>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</si>
  <si>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</si>
  <si>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</si>
  <si>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</si>
  <si>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</si>
  <si>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</si>
  <si>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</si>
  <si>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</si>
  <si>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</si>
  <si>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</si>
  <si>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</si>
  <si>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</si>
  <si>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</si>
  <si>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</si>
  <si>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</si>
  <si>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</si>
  <si>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</si>
  <si>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</si>
  <si>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</si>
  <si>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</si>
  <si>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</si>
  <si>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</si>
  <si>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</si>
  <si>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</si>
  <si>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</si>
  <si>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</si>
  <si>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</si>
  <si>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</si>
  <si>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</si>
  <si>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</si>
  <si>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</si>
  <si>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</si>
  <si>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</si>
  <si>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</si>
  <si>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</si>
  <si>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</si>
  <si>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</si>
  <si>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</si>
  <si>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</si>
  <si>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</si>
  <si>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</si>
  <si>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</si>
  <si>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</si>
  <si>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</si>
  <si>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</si>
  <si>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</si>
  <si>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</si>
  <si>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</si>
  <si>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</si>
  <si>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</si>
  <si>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</si>
  <si>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</si>
  <si>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</si>
  <si>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</si>
  <si>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</si>
  <si>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</si>
  <si>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</si>
  <si>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</si>
  <si>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</si>
  <si>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</si>
  <si>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</si>
  <si>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</si>
  <si>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</si>
  <si>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</si>
  <si>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</si>
  <si>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</si>
  <si>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</si>
  <si>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</si>
  <si>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</si>
  <si>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</si>
  <si>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</si>
  <si>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</si>
  <si>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</si>
  <si>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</si>
  <si>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</si>
  <si>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</si>
  <si>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</si>
  <si>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</si>
  <si>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</si>
  <si>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</si>
  <si>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</si>
  <si>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</si>
  <si>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</si>
  <si>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</si>
  <si>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</si>
  <si>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</si>
  <si>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</si>
  <si>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</si>
  <si>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</si>
  <si>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</si>
  <si>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</si>
  <si>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</si>
  <si>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</si>
  <si>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</si>
  <si>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</si>
  <si>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</si>
  <si>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</si>
  <si>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</si>
  <si>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</si>
  <si>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</si>
  <si>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</si>
  <si>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</si>
  <si>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</si>
  <si>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</si>
  <si>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</si>
  <si>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</si>
  <si>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</si>
  <si>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</si>
  <si>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</si>
  <si>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</si>
  <si>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</si>
  <si>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</si>
  <si>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</si>
  <si>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</si>
  <si>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</si>
  <si>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</si>
  <si>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</si>
  <si>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</si>
  <si>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</si>
  <si>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</si>
  <si>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</si>
  <si>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</si>
  <si>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</si>
  <si>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</si>
  <si>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</si>
  <si>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</si>
  <si>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</si>
  <si>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</si>
  <si>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</si>
  <si>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</si>
  <si>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</si>
  <si>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</si>
  <si>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</si>
  <si>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</si>
  <si>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</si>
  <si>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</si>
  <si>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</si>
  <si>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</si>
  <si>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</si>
  <si>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</si>
  <si>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</si>
  <si>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</si>
  <si>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</si>
  <si>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</si>
  <si>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</si>
  <si>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</si>
  <si>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</si>
  <si>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</si>
  <si>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</si>
  <si>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</si>
  <si>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</si>
  <si>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</si>
  <si>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</si>
  <si>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</si>
  <si>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</si>
  <si>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</si>
  <si>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</si>
  <si>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</si>
  <si>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</si>
  <si>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</si>
  <si>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</si>
  <si>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</si>
  <si>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</si>
  <si>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</si>
  <si>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</si>
  <si>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</si>
  <si>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</si>
  <si>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</si>
  <si>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</si>
  <si>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</si>
  <si>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</si>
  <si>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</si>
  <si>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</si>
  <si>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</si>
  <si>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</si>
  <si>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</si>
  <si>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</si>
  <si>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</si>
  <si>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</si>
  <si>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</si>
  <si>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</si>
  <si>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</si>
  <si>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</si>
  <si>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</si>
  <si>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</si>
  <si>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</si>
  <si>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</si>
  <si>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</si>
  <si>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</si>
  <si>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</si>
  <si>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</si>
  <si>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</si>
  <si>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</si>
  <si>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</si>
  <si>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</si>
  <si>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</si>
  <si>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</si>
  <si>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</si>
  <si>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</si>
  <si>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</si>
  <si>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</si>
  <si>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</si>
  <si>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</si>
  <si>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</si>
  <si>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</si>
  <si>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</si>
  <si>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</si>
  <si>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</si>
  <si>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</si>
  <si>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</si>
  <si>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</si>
  <si>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</si>
  <si>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</si>
  <si>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</si>
  <si>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</si>
  <si>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</si>
  <si>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</si>
  <si>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</si>
  <si>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</si>
  <si>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</si>
  <si>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</si>
  <si>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</si>
  <si>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</si>
  <si>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</si>
  <si>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</si>
  <si>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</si>
  <si>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</si>
  <si>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</si>
  <si>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</si>
  <si>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</si>
  <si>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</si>
  <si>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</si>
  <si>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</si>
  <si>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</si>
  <si>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</si>
  <si>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</si>
  <si>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</si>
  <si>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</si>
  <si>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</si>
  <si>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</si>
  <si>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</si>
  <si>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</si>
  <si>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</si>
  <si>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</si>
  <si>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</si>
  <si>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</si>
  <si>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</si>
  <si>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</si>
  <si>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</si>
  <si>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</si>
  <si>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</si>
  <si>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</si>
  <si>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</si>
  <si>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</si>
  <si>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</si>
  <si>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</si>
  <si>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</si>
  <si>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</si>
  <si>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</si>
  <si>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</si>
  <si>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</si>
  <si>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</si>
  <si>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</si>
  <si>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</si>
  <si>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</si>
  <si>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</si>
  <si>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</si>
  <si>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</si>
  <si>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</si>
  <si>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</si>
  <si>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</si>
  <si>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</si>
  <si>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</si>
  <si>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</si>
  <si>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</si>
  <si>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</si>
  <si>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</si>
  <si>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</si>
  <si>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</si>
  <si>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</si>
  <si>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</si>
  <si>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</si>
  <si>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</si>
  <si>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</si>
  <si>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</si>
  <si>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</si>
  <si>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</si>
  <si>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</si>
  <si>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</si>
  <si>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</si>
  <si>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</si>
  <si>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</si>
  <si>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</si>
  <si>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</si>
  <si>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</si>
  <si>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</si>
  <si>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</si>
  <si>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</si>
  <si>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</si>
  <si>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</si>
  <si>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</si>
  <si>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</si>
  <si>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</si>
  <si>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</si>
  <si>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</si>
  <si>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</si>
  <si>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</si>
  <si>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</si>
  <si>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</si>
  <si>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</si>
  <si>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</si>
  <si>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</si>
  <si>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</si>
  <si>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</si>
  <si>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</si>
  <si>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</si>
  <si>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</si>
  <si>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</si>
  <si>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</si>
  <si>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</si>
  <si>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</si>
  <si>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</si>
  <si>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</si>
  <si>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</si>
  <si>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</si>
  <si>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</si>
  <si>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</si>
  <si>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</si>
  <si>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</si>
  <si>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</si>
  <si>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</si>
  <si>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</si>
  <si>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</si>
  <si>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</si>
  <si>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</si>
  <si>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</si>
  <si>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</si>
  <si>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</si>
  <si>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</si>
  <si>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</si>
  <si>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</si>
  <si>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</si>
  <si>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</si>
  <si>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</si>
  <si>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</si>
  <si>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</si>
  <si>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</si>
  <si>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</si>
  <si>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</si>
  <si>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</si>
  <si>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</si>
  <si>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</si>
  <si>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</si>
  <si>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</si>
  <si>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</si>
  <si>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</si>
  <si>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</si>
  <si>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</si>
  <si>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</si>
  <si>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</si>
  <si>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</si>
  <si>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</si>
  <si>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</si>
  <si>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</si>
  <si>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</si>
  <si>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</si>
  <si>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</si>
  <si>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</si>
  <si>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</si>
  <si>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</si>
  <si>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</si>
  <si>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</si>
  <si>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</si>
  <si>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</si>
  <si>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</si>
  <si>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</si>
  <si>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</si>
  <si>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</si>
  <si>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</si>
  <si>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</si>
  <si>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</si>
  <si>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</si>
  <si>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</si>
  <si>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</si>
  <si>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</si>
  <si>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</si>
  <si>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</si>
  <si>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</si>
  <si>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</si>
  <si>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</si>
  <si>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</si>
  <si>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</si>
  <si>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</si>
  <si>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</si>
  <si>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</si>
  <si>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</si>
  <si>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</si>
  <si>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</si>
  <si>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</si>
  <si>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</si>
  <si>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</si>
  <si>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</si>
  <si>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</si>
  <si>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</si>
  <si>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</si>
  <si>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</si>
  <si>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</si>
  <si>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</si>
  <si>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</si>
  <si>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</si>
  <si>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</si>
  <si>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</si>
  <si>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</si>
  <si>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</si>
  <si>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</si>
  <si>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</si>
  <si>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</si>
  <si>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</si>
  <si>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</si>
  <si>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</si>
  <si>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</si>
  <si>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</si>
  <si>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</si>
  <si>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</si>
  <si>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</si>
  <si>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</si>
  <si>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</si>
  <si>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</si>
  <si>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</si>
  <si>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</si>
  <si>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</si>
  <si>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</si>
  <si>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</si>
  <si>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</si>
  <si>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</si>
  <si>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</si>
  <si>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</si>
  <si>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</si>
  <si>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</si>
  <si>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</si>
  <si>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</si>
  <si>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</si>
  <si>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</si>
  <si>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</si>
  <si>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</si>
  <si>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</si>
  <si>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</si>
  <si>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</si>
  <si>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</si>
  <si>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</si>
  <si>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</si>
  <si>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</si>
  <si>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</si>
  <si>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</si>
  <si>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</si>
  <si>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</si>
  <si>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</si>
  <si>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</si>
  <si>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</si>
  <si>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</si>
  <si>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</si>
  <si>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</si>
  <si>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</si>
  <si>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</si>
  <si>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</si>
  <si>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</si>
  <si>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</si>
  <si>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</si>
  <si>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</si>
  <si>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</si>
  <si>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</si>
  <si>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</si>
  <si>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</si>
  <si>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</si>
  <si>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</si>
  <si>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</si>
  <si>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</si>
  <si>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</si>
  <si>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</si>
  <si>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</si>
  <si>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</si>
  <si>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</si>
  <si>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</si>
  <si>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</si>
  <si>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</si>
  <si>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</si>
  <si>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</si>
  <si>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</si>
  <si>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</si>
  <si>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</si>
  <si>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</si>
  <si>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</si>
  <si>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</si>
  <si>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</si>
  <si>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</si>
  <si>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</si>
  <si>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</si>
  <si>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</si>
  <si>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</si>
  <si>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</si>
  <si>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</si>
  <si>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</si>
  <si>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</si>
  <si>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</si>
  <si>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</si>
  <si>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</si>
  <si>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</si>
  <si>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</si>
  <si>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</si>
  <si>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</si>
  <si>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</si>
  <si>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</si>
  <si>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</si>
  <si>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</si>
  <si>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</si>
  <si>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</si>
  <si>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</si>
  <si>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</si>
  <si>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</si>
  <si>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</si>
  <si>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</si>
  <si>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</si>
  <si>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</si>
  <si>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</si>
  <si>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</si>
  <si>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</si>
  <si>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</si>
  <si>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</si>
  <si>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</si>
  <si>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</si>
  <si>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</si>
  <si>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</si>
  <si>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</si>
  <si>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</si>
  <si>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</si>
  <si>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</si>
  <si>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</si>
  <si>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</si>
  <si>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</si>
  <si>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</si>
  <si>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</si>
  <si>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</si>
  <si>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</si>
  <si>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</si>
  <si>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</si>
  <si>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</si>
  <si>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</si>
  <si>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</si>
  <si>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</si>
  <si>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</si>
  <si>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</si>
  <si>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</si>
  <si>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</si>
  <si>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</si>
  <si>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</si>
  <si>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</si>
  <si>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</si>
  <si>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</si>
  <si>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</si>
  <si>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</si>
  <si>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</si>
  <si>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</si>
  <si>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</si>
  <si>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</si>
  <si>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</si>
  <si>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</si>
  <si>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</si>
  <si>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</si>
  <si>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</si>
  <si>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</si>
  <si>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</si>
  <si>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</si>
  <si>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</si>
  <si>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</si>
  <si>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</si>
  <si>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</si>
  <si>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</si>
  <si>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</si>
  <si>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</si>
  <si>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</si>
  <si>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</si>
  <si>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</si>
  <si>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</si>
  <si>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</si>
  <si>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</si>
  <si>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</si>
  <si>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</si>
  <si>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</si>
  <si>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</si>
  <si>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</si>
  <si>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</si>
  <si>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</si>
  <si>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</si>
  <si>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</si>
  <si>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</si>
  <si>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</si>
  <si>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</si>
  <si>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</si>
  <si>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</si>
  <si>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</si>
  <si>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</si>
  <si>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</si>
  <si>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</si>
  <si>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</si>
  <si>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</si>
  <si>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</si>
  <si>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</si>
  <si>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</si>
  <si>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</si>
  <si>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</si>
  <si>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</si>
  <si>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</si>
  <si>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</si>
  <si>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</si>
  <si>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</si>
  <si>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</si>
  <si>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</si>
  <si>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</si>
  <si>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</si>
  <si>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</si>
  <si>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</si>
  <si>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</si>
  <si>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</si>
  <si>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</si>
  <si>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</si>
  <si>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</si>
  <si>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</si>
  <si>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</si>
  <si>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</si>
  <si>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</si>
  <si>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</si>
  <si>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</si>
  <si>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</si>
  <si>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</si>
  <si>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</si>
  <si>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</si>
  <si>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</si>
  <si>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</si>
  <si>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</si>
  <si>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</si>
  <si>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</si>
  <si>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</si>
  <si>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</si>
  <si>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</si>
  <si>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</si>
  <si>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</si>
  <si>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</si>
  <si>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</si>
  <si>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</si>
  <si>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</si>
  <si>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</si>
  <si>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</si>
  <si>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</si>
  <si>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</si>
  <si>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</si>
  <si>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</si>
  <si>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</si>
  <si>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</si>
  <si>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</si>
  <si>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</si>
  <si>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</si>
  <si>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</si>
  <si>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</si>
  <si>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</si>
  <si>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</si>
  <si>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</si>
  <si>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</si>
  <si>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</si>
  <si>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</si>
  <si>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</si>
  <si>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</si>
  <si>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</si>
  <si>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</si>
  <si>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</si>
  <si>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</si>
  <si>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</si>
  <si>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</si>
  <si>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</si>
  <si>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</si>
  <si>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</si>
  <si>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</si>
  <si>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</si>
  <si>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</si>
  <si>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</si>
  <si>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</si>
  <si>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</si>
  <si>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</si>
  <si>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</si>
  <si>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</si>
  <si>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</si>
  <si>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</si>
  <si>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</si>
  <si>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</si>
  <si>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</si>
  <si>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</si>
  <si>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</si>
  <si>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</si>
  <si>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</si>
  <si>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</si>
  <si>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</si>
  <si>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</si>
  <si>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</si>
  <si>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</si>
  <si>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</si>
  <si>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</si>
  <si>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</si>
  <si>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</si>
  <si>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</si>
  <si>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</si>
  <si>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</si>
  <si>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</si>
  <si>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</si>
  <si>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</si>
  <si>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</si>
  <si>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</si>
  <si>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</si>
  <si>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</si>
  <si>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</si>
  <si>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</si>
  <si>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</si>
  <si>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</si>
  <si>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</si>
  <si>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</si>
  <si>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</si>
  <si>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</si>
  <si>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</si>
  <si>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</si>
  <si>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</si>
  <si>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</si>
  <si>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</si>
  <si>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</si>
  <si>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</si>
  <si>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</si>
  <si>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</si>
  <si>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</si>
  <si>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</si>
  <si>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</si>
  <si>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</si>
  <si>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</si>
  <si>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</si>
  <si>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</si>
  <si>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</si>
  <si>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</si>
  <si>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</si>
  <si>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</si>
  <si>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</si>
  <si>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</si>
  <si>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</si>
  <si>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</si>
  <si>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</si>
  <si>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</si>
  <si>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</si>
  <si>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</si>
  <si>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</si>
  <si>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</si>
  <si>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</si>
  <si>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</si>
  <si>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</si>
  <si>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</si>
  <si>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</si>
  <si>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</si>
  <si>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</si>
  <si>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</si>
  <si>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</si>
  <si>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</si>
  <si>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</si>
  <si>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</si>
  <si>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</si>
  <si>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</si>
  <si>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</si>
  <si>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</si>
  <si>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</si>
  <si>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</si>
  <si>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</si>
  <si>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</si>
  <si>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</si>
  <si>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</si>
  <si>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</si>
  <si>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</si>
  <si>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</si>
  <si>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</si>
  <si>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</si>
  <si>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</si>
  <si>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</si>
  <si>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</si>
  <si>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</si>
  <si>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</si>
  <si>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</si>
  <si>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</si>
  <si>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</si>
  <si>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</si>
  <si>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</si>
  <si>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</si>
  <si>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</si>
  <si>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</si>
  <si>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</si>
  <si>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</si>
  <si>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</si>
  <si>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</si>
  <si>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</si>
  <si>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</si>
  <si>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</si>
  <si>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</si>
  <si>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</si>
  <si>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</si>
  <si>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</si>
  <si>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</si>
  <si>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</si>
  <si>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</si>
  <si>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</si>
  <si>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</si>
  <si>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</si>
  <si>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</si>
  <si>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</si>
  <si>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</si>
  <si>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</si>
  <si>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</si>
  <si>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</si>
  <si>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</si>
  <si>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</si>
  <si>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</si>
  <si>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</si>
  <si>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</si>
  <si>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</si>
  <si>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</si>
  <si>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</si>
  <si>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</si>
  <si>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</si>
  <si>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</si>
  <si>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</si>
  <si>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</si>
  <si>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</si>
  <si>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</si>
  <si>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</si>
  <si>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</si>
  <si>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</si>
  <si>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</si>
  <si>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</si>
  <si>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</si>
  <si>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</si>
  <si>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</si>
  <si>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</si>
  <si>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</si>
  <si>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</si>
  <si>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</si>
  <si>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</si>
  <si>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</si>
  <si>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</si>
  <si>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</si>
  <si>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</si>
  <si>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</si>
  <si>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</si>
  <si>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</si>
  <si>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</si>
  <si>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</si>
  <si>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</si>
  <si>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</si>
  <si>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</si>
  <si>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</si>
  <si>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</si>
  <si>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</si>
  <si>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</si>
  <si>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</si>
  <si>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</si>
  <si>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</si>
  <si>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</si>
  <si>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</si>
  <si>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</si>
  <si>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</si>
  <si>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</si>
  <si>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</si>
  <si>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</si>
  <si>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</si>
  <si>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</si>
  <si>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</si>
  <si>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</si>
  <si>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</si>
  <si>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</si>
  <si>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</si>
  <si>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</si>
  <si>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</si>
  <si>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</si>
  <si>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</si>
  <si>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</si>
  <si>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</si>
  <si>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</si>
  <si>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</si>
  <si>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</si>
  <si>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</si>
  <si>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</si>
  <si>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</si>
  <si>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</si>
  <si>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</si>
  <si>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</si>
  <si>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</si>
  <si>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</si>
  <si>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</si>
  <si>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</si>
  <si>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</si>
  <si>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</si>
  <si>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</si>
  <si>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</si>
  <si>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</si>
  <si>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</si>
  <si>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</si>
  <si>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</si>
  <si>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</si>
  <si>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</si>
  <si>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</si>
  <si>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</si>
  <si>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</si>
  <si>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</si>
  <si>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</si>
  <si>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</si>
  <si>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</si>
  <si>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</si>
  <si>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</si>
  <si>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</si>
  <si>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</si>
  <si>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</si>
  <si>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</si>
  <si>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</si>
  <si>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</si>
  <si>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</si>
  <si>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</si>
  <si>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</si>
  <si>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</si>
  <si>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</si>
  <si>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</si>
  <si>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</si>
  <si>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</si>
  <si>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</si>
  <si>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</si>
  <si>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</si>
  <si>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</si>
  <si>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</si>
  <si>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</si>
  <si>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</si>
  <si>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</si>
  <si>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</si>
  <si>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</si>
  <si>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</si>
  <si>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</si>
  <si>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</si>
  <si>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</si>
  <si>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</si>
  <si>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</si>
  <si>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</si>
  <si>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</si>
  <si>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</si>
  <si>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</si>
  <si>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</si>
  <si>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</si>
  <si>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</si>
  <si>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</si>
  <si>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</si>
  <si>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</si>
  <si>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</si>
  <si>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</si>
  <si>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</si>
  <si>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</si>
  <si>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</si>
  <si>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</si>
  <si>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</si>
  <si>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</si>
  <si>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</si>
  <si>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</si>
  <si>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</si>
  <si>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</si>
  <si>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</si>
  <si>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</si>
  <si>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</si>
  <si>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</si>
  <si>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</si>
  <si>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</si>
  <si>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</si>
  <si>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</si>
  <si>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</si>
  <si>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</si>
  <si>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</si>
  <si>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</si>
  <si>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</si>
  <si>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</si>
  <si>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</si>
  <si>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</si>
  <si>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</si>
  <si>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</si>
  <si>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</si>
  <si>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</si>
  <si>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</si>
  <si>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</si>
  <si>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</si>
  <si>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</si>
  <si>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</si>
  <si>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</si>
  <si>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</si>
  <si>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</si>
  <si>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</si>
  <si>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</si>
  <si>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</si>
  <si>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</si>
  <si>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</si>
  <si>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</si>
  <si>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</si>
  <si>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</si>
  <si>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</si>
  <si>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</si>
  <si>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</si>
  <si>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</si>
  <si>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</si>
  <si>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</si>
  <si>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</si>
  <si>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</si>
  <si>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</si>
  <si>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</si>
  <si>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</si>
  <si>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</si>
  <si>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</si>
  <si>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</si>
  <si>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</si>
  <si>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</si>
  <si>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</si>
  <si>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</si>
  <si>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</si>
  <si>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</si>
  <si>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</si>
  <si>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</si>
  <si>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</si>
  <si>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</si>
  <si>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</si>
  <si>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</si>
  <si>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</si>
  <si>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</si>
  <si>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</si>
  <si>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</si>
  <si>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</si>
  <si>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</si>
  <si>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</si>
  <si>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</si>
  <si>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</si>
  <si>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</si>
  <si>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</si>
  <si>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</si>
  <si>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</si>
  <si>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</si>
  <si>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</si>
  <si>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</si>
  <si>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</si>
  <si>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</si>
  <si>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</si>
  <si>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</si>
  <si>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</si>
  <si>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</si>
  <si>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</si>
  <si>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</si>
  <si>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</si>
  <si>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</si>
  <si>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</si>
  <si>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</si>
  <si>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</si>
  <si>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</si>
  <si>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</si>
  <si>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</si>
  <si>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</si>
  <si>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</si>
  <si>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</si>
  <si>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</si>
  <si>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</si>
  <si>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</si>
  <si>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</si>
  <si>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</si>
  <si>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</si>
  <si>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</si>
  <si>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</si>
  <si>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</si>
  <si>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</si>
  <si>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</si>
  <si>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</si>
  <si>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</si>
  <si>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</si>
  <si>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</si>
  <si>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</si>
  <si>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</si>
  <si>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</si>
  <si>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</si>
  <si>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</si>
  <si>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</si>
  <si>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</si>
  <si>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</si>
  <si>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</si>
  <si>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</si>
  <si>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</si>
  <si>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</si>
  <si>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</si>
  <si>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</si>
  <si>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</si>
  <si>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</si>
  <si>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</si>
  <si>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</si>
  <si>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</si>
  <si>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</si>
  <si>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</si>
  <si>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</si>
  <si>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</si>
  <si>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</si>
  <si>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</si>
  <si>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</si>
  <si>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</si>
  <si>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</si>
  <si>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</si>
  <si>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</si>
  <si>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</si>
  <si>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</si>
  <si>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</si>
  <si>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</si>
  <si>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</si>
  <si>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</si>
  <si>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</si>
  <si>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</si>
  <si>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</si>
  <si>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</si>
  <si>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</si>
  <si>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</si>
  <si>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</si>
  <si>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</si>
  <si>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</si>
  <si>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</si>
  <si>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</si>
  <si>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</si>
  <si>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</si>
  <si>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</si>
  <si>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</si>
  <si>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</si>
  <si>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</si>
  <si>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</si>
  <si>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</si>
  <si>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</si>
  <si>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</si>
  <si>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</si>
  <si>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</si>
  <si>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</si>
  <si>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</si>
  <si>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</si>
  <si>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</si>
  <si>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</si>
  <si>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</si>
  <si>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</si>
  <si>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</si>
  <si>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</si>
  <si>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</si>
  <si>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</si>
  <si>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</si>
  <si>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</si>
  <si>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</si>
  <si>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</si>
  <si>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</si>
  <si>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</si>
  <si>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</si>
  <si>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</si>
  <si>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</si>
  <si>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</si>
  <si>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</si>
  <si>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</si>
  <si>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</si>
  <si>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</si>
  <si>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</si>
  <si>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</si>
  <si>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</si>
  <si>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</si>
  <si>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</si>
  <si>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</si>
  <si>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</si>
  <si>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</si>
  <si>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</si>
  <si>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</si>
  <si>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</si>
  <si>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</si>
  <si>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</si>
  <si>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</si>
  <si>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</si>
  <si>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</si>
  <si>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</si>
  <si>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</si>
  <si>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</si>
  <si>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</si>
  <si>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</si>
  <si>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</si>
  <si>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</si>
  <si>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</si>
  <si>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</si>
  <si>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</si>
  <si>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</si>
  <si>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</si>
  <si>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</si>
  <si>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</si>
  <si>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</si>
  <si>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</si>
  <si>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</si>
  <si>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</si>
  <si>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</si>
  <si>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</si>
  <si>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</si>
  <si>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</si>
  <si>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</si>
  <si>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</si>
  <si>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</si>
  <si>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</si>
  <si>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</si>
  <si>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</si>
  <si>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</si>
  <si>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</si>
  <si>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</si>
  <si>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</si>
  <si>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</si>
  <si>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</si>
  <si>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</si>
  <si>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</si>
  <si>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</si>
  <si>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</si>
  <si>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</si>
  <si>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</si>
  <si>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</si>
  <si>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</si>
  <si>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</si>
  <si>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</si>
  <si>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</si>
  <si>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</si>
  <si>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</si>
  <si>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</si>
  <si>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</si>
  <si>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</si>
  <si>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</si>
  <si>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</si>
  <si>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</si>
  <si>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</si>
  <si>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</si>
  <si>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</si>
  <si>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</si>
  <si>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</si>
  <si>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</si>
  <si>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</si>
  <si>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</si>
  <si>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</si>
  <si>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</si>
  <si>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</si>
  <si>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</si>
  <si>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</si>
  <si>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</si>
  <si>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</si>
  <si>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</si>
  <si>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</si>
  <si>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</si>
  <si>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</si>
  <si>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</si>
  <si>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</si>
  <si>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</si>
  <si>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</si>
  <si>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</si>
  <si>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</si>
  <si>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</si>
  <si>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</si>
  <si>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</si>
  <si>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</si>
  <si>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</si>
  <si>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</si>
  <si>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</si>
  <si>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</si>
  <si>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</si>
  <si>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</si>
  <si>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</si>
  <si>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</si>
  <si>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</si>
  <si>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</si>
  <si>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</si>
  <si>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</si>
  <si>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</si>
  <si>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</si>
  <si>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</si>
  <si>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</si>
  <si>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</si>
  <si>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</si>
  <si>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</si>
  <si>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</si>
  <si>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</si>
  <si>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</si>
  <si>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</si>
  <si>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</si>
  <si>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</si>
  <si>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</si>
  <si>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</si>
  <si>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</si>
  <si>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</si>
  <si>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</si>
  <si>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</si>
  <si>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</si>
  <si>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</si>
  <si>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</si>
  <si>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</si>
  <si>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</si>
  <si>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</si>
  <si>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</si>
  <si>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</si>
  <si>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</si>
  <si>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</si>
  <si>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</si>
  <si>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</si>
  <si>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</si>
  <si>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</si>
  <si>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</si>
  <si>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</si>
  <si>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</si>
  <si>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</si>
  <si>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</si>
  <si>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</si>
  <si>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</si>
  <si>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</si>
  <si>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</si>
  <si>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</si>
  <si>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</si>
  <si>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</si>
  <si>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</si>
  <si>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</si>
  <si>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</si>
  <si>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</si>
  <si>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</si>
  <si>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</si>
  <si>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</si>
  <si>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</si>
  <si>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</si>
  <si>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</si>
  <si>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</si>
  <si>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</si>
  <si>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</si>
  <si>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</si>
  <si>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</si>
  <si>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</si>
  <si>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</si>
  <si>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</si>
  <si>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</si>
  <si>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</si>
  <si>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</si>
  <si>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</si>
  <si>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</si>
  <si>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</si>
  <si>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</si>
  <si>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</si>
  <si>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</si>
  <si>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</si>
  <si>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</si>
  <si>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</si>
  <si>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</si>
  <si>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</si>
  <si>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</si>
  <si>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</si>
  <si>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</si>
  <si>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</si>
  <si>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</si>
  <si>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</si>
  <si>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</si>
  <si>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</si>
  <si>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</si>
  <si>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</si>
  <si>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</si>
  <si>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</si>
  <si>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</si>
  <si>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</si>
  <si>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</si>
  <si>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</si>
  <si>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</si>
  <si>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</si>
  <si>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</si>
  <si>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</si>
  <si>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</si>
  <si>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</si>
  <si>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</si>
  <si>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</si>
  <si>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</si>
  <si>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</si>
  <si>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</si>
  <si>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</si>
  <si>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</si>
  <si>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</si>
  <si>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</si>
  <si>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</si>
  <si>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</si>
  <si>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</si>
  <si>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</si>
  <si>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</si>
  <si>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</si>
  <si>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</si>
  <si>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</si>
  <si>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</si>
  <si>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</si>
  <si>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</si>
  <si>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</si>
  <si>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</si>
  <si>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</si>
  <si>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</si>
  <si>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</si>
  <si>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</si>
  <si>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</si>
  <si>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</si>
  <si>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</si>
  <si>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</si>
  <si>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</si>
  <si>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</si>
  <si>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</si>
  <si>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</si>
  <si>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</si>
  <si>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</si>
  <si>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</si>
  <si>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</si>
  <si>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</si>
  <si>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</si>
  <si>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</si>
  <si>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</si>
  <si>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</si>
  <si>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</si>
  <si>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</si>
  <si>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</si>
  <si>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</si>
  <si>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</si>
  <si>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</si>
  <si>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</si>
  <si>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</si>
  <si>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</si>
  <si>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</si>
  <si>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</si>
  <si>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</si>
  <si>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</si>
  <si>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</si>
  <si>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</si>
  <si>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</si>
  <si>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</si>
  <si>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</si>
  <si>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</si>
  <si>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</si>
  <si>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</si>
  <si>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</si>
  <si>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</si>
  <si>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</si>
  <si>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</si>
  <si>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</si>
  <si>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</si>
  <si>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</si>
  <si>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</si>
  <si>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</si>
  <si>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</si>
  <si>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</si>
  <si>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</si>
  <si>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</si>
  <si>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</si>
  <si>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</si>
  <si>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</si>
  <si>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</si>
  <si>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</si>
  <si>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</si>
  <si>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</si>
  <si>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</si>
  <si>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</si>
  <si>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</si>
  <si>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</si>
  <si>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</si>
  <si>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</si>
  <si>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</si>
  <si>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</si>
  <si>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</si>
  <si>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</si>
  <si>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</si>
  <si>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</si>
  <si>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</si>
  <si>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</si>
  <si>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</si>
  <si>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</si>
  <si>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</si>
  <si>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</si>
  <si>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</si>
  <si>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</si>
  <si>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</si>
  <si>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</si>
  <si>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</si>
  <si>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</si>
  <si>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</si>
  <si>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</si>
  <si>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</si>
  <si>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</si>
  <si>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</si>
  <si>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</si>
  <si>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</si>
  <si>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</si>
  <si>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</si>
  <si>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</si>
  <si>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</si>
  <si>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</si>
  <si>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</si>
  <si>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</si>
  <si>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</si>
  <si>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</si>
  <si>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</si>
  <si>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</si>
  <si>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</si>
  <si>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</si>
  <si>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</si>
  <si>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</si>
  <si>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</si>
  <si>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</si>
  <si>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</si>
  <si>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</si>
  <si>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</si>
  <si>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</si>
  <si>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</si>
  <si>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</si>
  <si>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</si>
  <si>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</si>
  <si>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</si>
  <si>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</si>
  <si>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</si>
  <si>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</si>
  <si>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</si>
  <si>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</si>
  <si>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</si>
  <si>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</si>
  <si>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</si>
  <si>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</si>
  <si>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</si>
  <si>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</si>
  <si>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</si>
  <si>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</si>
  <si>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</si>
  <si>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</si>
  <si>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</si>
  <si>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</si>
  <si>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</si>
  <si>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</si>
  <si>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</si>
  <si>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</si>
  <si>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</si>
  <si>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</si>
  <si>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</si>
  <si>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</si>
  <si>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</si>
  <si>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</si>
  <si>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</si>
  <si>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</si>
  <si>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</si>
  <si>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</si>
  <si>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</si>
  <si>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</si>
  <si>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</si>
  <si>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</si>
  <si>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</si>
  <si>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</si>
  <si>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</si>
  <si>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</si>
  <si>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</si>
  <si>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</si>
  <si>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</si>
  <si>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</si>
  <si>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</si>
  <si>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</si>
  <si>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</si>
  <si>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</si>
  <si>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</si>
  <si>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</si>
  <si>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</si>
  <si>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</si>
  <si>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</si>
  <si>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</si>
  <si>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</si>
  <si>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</si>
  <si>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</si>
  <si>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</si>
  <si>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</si>
  <si>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</si>
  <si>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</si>
  <si>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</si>
  <si>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</si>
  <si>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</si>
  <si>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</si>
  <si>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</si>
  <si>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</si>
  <si>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</si>
  <si>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</si>
  <si>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</si>
  <si>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</si>
  <si>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</si>
  <si>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</si>
  <si>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</si>
  <si>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</si>
  <si>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</si>
  <si>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</si>
  <si>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</si>
  <si>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</si>
  <si>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</si>
  <si>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</si>
  <si>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</si>
  <si>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</si>
  <si>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</si>
  <si>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</si>
  <si>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</si>
  <si>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</si>
  <si>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</si>
  <si>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</si>
  <si>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</si>
  <si>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</si>
  <si>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</si>
  <si>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</si>
  <si>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</si>
  <si>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</si>
  <si>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</si>
  <si>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</si>
  <si>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</si>
  <si>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</si>
  <si>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</si>
  <si>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</si>
  <si>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</si>
  <si>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</si>
  <si>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</si>
  <si>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</si>
  <si>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</si>
  <si>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</si>
  <si>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</si>
  <si>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</si>
  <si>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</si>
  <si>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</si>
  <si>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</si>
  <si>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</si>
  <si>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</si>
  <si>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</si>
  <si>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</si>
  <si>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</si>
  <si>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</si>
  <si>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</si>
  <si>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</si>
  <si>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</si>
  <si>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</si>
  <si>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</si>
  <si>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</si>
  <si>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</si>
  <si>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</si>
  <si>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</si>
  <si>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</si>
  <si>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</si>
  <si>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</si>
  <si>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</si>
  <si>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</si>
  <si>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</si>
  <si>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</si>
  <si>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</si>
  <si>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</si>
  <si>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</si>
  <si>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</si>
  <si>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</si>
  <si>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</si>
  <si>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</si>
  <si>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</si>
  <si>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</si>
  <si>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</si>
  <si>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</si>
  <si>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</si>
  <si>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</si>
  <si>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</si>
  <si>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</si>
  <si>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</si>
  <si>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</si>
  <si>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</si>
  <si>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</si>
  <si>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</si>
  <si>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</si>
  <si>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</si>
  <si>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</si>
  <si>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</si>
  <si>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</si>
  <si>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</si>
  <si>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</si>
  <si>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</si>
  <si>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</si>
  <si>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</si>
  <si>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</si>
  <si>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</si>
  <si>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</si>
  <si>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</si>
  <si>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</si>
  <si>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</si>
  <si>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</si>
  <si>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</si>
  <si>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</si>
  <si>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</si>
  <si>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</si>
  <si>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</si>
  <si>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</si>
  <si>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</si>
  <si>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</si>
  <si>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</si>
  <si>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</si>
  <si>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</si>
  <si>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</si>
  <si>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</si>
  <si>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</si>
  <si>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</si>
  <si>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</si>
  <si>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</si>
  <si>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</si>
  <si>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</si>
  <si>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</si>
  <si>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</si>
  <si>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</si>
  <si>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</si>
  <si>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</si>
  <si>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</si>
  <si>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</si>
  <si>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</si>
  <si>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</si>
  <si>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</si>
  <si>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</si>
  <si>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</si>
  <si>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</si>
  <si>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</si>
  <si>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</si>
  <si>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</si>
  <si>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</si>
  <si>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</si>
  <si>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</si>
  <si>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</si>
  <si>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</si>
  <si>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</si>
  <si>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</si>
  <si>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</si>
  <si>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</si>
  <si>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</si>
  <si>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</si>
  <si>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</si>
  <si>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</si>
  <si>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</si>
  <si>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</si>
  <si>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</si>
  <si>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</si>
  <si>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</si>
  <si>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</si>
  <si>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</si>
  <si>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</si>
  <si>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</si>
  <si>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</si>
  <si>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</si>
  <si>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</si>
  <si>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</si>
  <si>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</si>
  <si>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</si>
  <si>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</si>
  <si>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</si>
  <si>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</si>
  <si>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</si>
  <si>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</si>
  <si>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</si>
  <si>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</si>
  <si>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</si>
  <si>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</si>
  <si>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</si>
  <si>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</si>
  <si>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</si>
  <si>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</si>
  <si>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</si>
  <si>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</si>
  <si>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</si>
  <si>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</si>
  <si>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</si>
  <si>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</si>
  <si>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</si>
  <si>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</si>
  <si>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</si>
  <si>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</si>
  <si>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</si>
  <si>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</si>
  <si>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</si>
  <si>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</si>
  <si>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</si>
  <si>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</si>
  <si>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</si>
  <si>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</si>
  <si>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</si>
  <si>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</si>
  <si>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</si>
  <si>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</si>
  <si>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</si>
  <si>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</si>
  <si>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</si>
  <si>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</si>
  <si>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</si>
  <si>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</si>
  <si>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</si>
  <si>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</si>
  <si>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</si>
  <si>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</si>
  <si>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</si>
  <si>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</si>
  <si>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</si>
  <si>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</si>
  <si>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</si>
  <si>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</si>
  <si>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</si>
  <si>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</si>
  <si>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</si>
  <si>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</si>
  <si>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</si>
  <si>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</si>
  <si>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</si>
  <si>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</si>
  <si>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</si>
  <si>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</si>
  <si>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</si>
  <si>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</si>
  <si>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</si>
  <si>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</si>
  <si>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</si>
  <si>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</si>
  <si>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</si>
  <si>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</si>
  <si>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</si>
  <si>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</si>
  <si>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</si>
  <si>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</si>
  <si>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</si>
  <si>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</si>
  <si>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</si>
  <si>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</si>
  <si>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</si>
  <si>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</si>
  <si>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</si>
  <si>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</si>
  <si>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</si>
  <si>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</si>
  <si>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</si>
  <si>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</si>
  <si>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</si>
  <si>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</si>
  <si>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</si>
  <si>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</si>
  <si>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</si>
  <si>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</si>
  <si>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</si>
  <si>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</si>
  <si>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</si>
  <si>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</si>
  <si>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</si>
  <si>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</si>
  <si>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</si>
  <si>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</si>
  <si>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</si>
  <si>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</si>
  <si>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</si>
  <si>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</si>
  <si>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</si>
  <si>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</si>
  <si>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</si>
  <si>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</si>
  <si>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</si>
  <si>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</si>
  <si>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</si>
  <si>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</si>
  <si>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</si>
  <si>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</si>
  <si>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</si>
  <si>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</si>
  <si>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</si>
  <si>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</si>
  <si>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</si>
  <si>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</si>
  <si>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</si>
  <si>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</si>
  <si>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</si>
  <si>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</si>
  <si>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</si>
  <si>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</si>
  <si>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</si>
  <si>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</si>
  <si>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</si>
  <si>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</si>
  <si>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</si>
  <si>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</si>
  <si>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</si>
  <si>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</si>
  <si>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</si>
  <si>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</si>
  <si>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</si>
  <si>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</si>
  <si>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</si>
  <si>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</si>
  <si>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</si>
  <si>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</si>
  <si>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</si>
  <si>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</si>
  <si>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</si>
  <si>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</si>
  <si>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</si>
  <si>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</si>
  <si>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</si>
  <si>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</si>
  <si>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</si>
  <si>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</si>
  <si>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</si>
  <si>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</si>
  <si>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</si>
  <si>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</si>
  <si>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</si>
  <si>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</si>
  <si>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</si>
  <si>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</si>
  <si>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</si>
  <si>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</si>
  <si>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</si>
  <si>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</si>
  <si>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</si>
  <si>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</si>
  <si>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</si>
  <si>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</si>
  <si>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</si>
  <si>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</si>
  <si>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</si>
  <si>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</si>
  <si>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</si>
  <si>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</si>
  <si>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</si>
  <si>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</si>
  <si>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</si>
  <si>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</si>
  <si>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</si>
  <si>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</si>
  <si>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</si>
  <si>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</si>
  <si>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</si>
  <si>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</si>
  <si>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</si>
  <si>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</si>
  <si>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</si>
  <si>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</si>
  <si>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</si>
  <si>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</si>
  <si>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</si>
  <si>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</si>
  <si>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</si>
  <si>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</si>
  <si>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</si>
  <si>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</si>
  <si>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</si>
  <si>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</si>
  <si>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</si>
  <si>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</si>
  <si>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</si>
  <si>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</si>
  <si>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</si>
  <si>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</si>
  <si>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</si>
  <si>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</si>
  <si>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</si>
  <si>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</si>
  <si>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</si>
  <si>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</si>
  <si>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</si>
  <si>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</si>
  <si>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</si>
  <si>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</si>
  <si>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</si>
  <si>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</si>
  <si>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</si>
  <si>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</si>
  <si>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</si>
  <si>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</si>
  <si>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</si>
  <si>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</si>
  <si>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</si>
  <si>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</si>
  <si>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</si>
  <si>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</si>
  <si>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</si>
  <si>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</si>
  <si>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</si>
  <si>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</si>
  <si>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</si>
  <si>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</si>
  <si>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</si>
  <si>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</si>
  <si>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</si>
  <si>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</si>
  <si>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</si>
  <si>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</si>
  <si>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</si>
  <si>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</si>
  <si>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</si>
  <si>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</si>
  <si>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</si>
  <si>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</si>
  <si>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</si>
  <si>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</si>
  <si>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</si>
  <si>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</si>
  <si>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</si>
  <si>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</si>
  <si>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</si>
  <si>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</si>
  <si>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</si>
  <si>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</si>
  <si>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</si>
  <si>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</si>
  <si>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</si>
  <si>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</si>
  <si>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</si>
  <si>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</si>
  <si>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</si>
  <si>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</si>
  <si>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</si>
  <si>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</si>
  <si>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</si>
  <si>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</si>
  <si>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</si>
  <si>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</si>
  <si>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</si>
  <si>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</si>
  <si>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</si>
  <si>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</si>
  <si>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</si>
  <si>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</si>
  <si>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</si>
  <si>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</si>
  <si>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</si>
  <si>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</si>
  <si>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</si>
  <si>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</si>
  <si>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</si>
  <si>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</si>
  <si>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</si>
  <si>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</si>
  <si>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</si>
  <si>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</si>
  <si>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</si>
  <si>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</si>
  <si>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</si>
  <si>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</si>
  <si>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</si>
  <si>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</si>
  <si>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</si>
  <si>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</si>
  <si>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</si>
  <si>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</si>
  <si>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</si>
  <si>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</si>
  <si>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</si>
  <si>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</si>
  <si>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</si>
  <si>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</si>
  <si>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</si>
  <si>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</si>
  <si>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</si>
  <si>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</si>
  <si>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</si>
  <si>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</si>
  <si>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</si>
  <si>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</si>
  <si>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</si>
  <si>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</si>
  <si>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</si>
  <si>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</si>
  <si>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</si>
  <si>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</si>
  <si>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</si>
  <si>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</si>
  <si>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</si>
  <si>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</si>
  <si>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</si>
  <si>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</si>
  <si>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</si>
  <si>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</si>
  <si>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</si>
  <si>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</si>
  <si>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</si>
  <si>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</si>
  <si>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</si>
  <si>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</si>
  <si>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</si>
  <si>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</si>
  <si>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</si>
  <si>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</si>
  <si>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</si>
  <si>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</si>
  <si>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</si>
  <si>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</si>
  <si>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</si>
  <si>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</si>
  <si>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</si>
  <si>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</si>
  <si>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</si>
  <si>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</si>
  <si>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</si>
  <si>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</si>
  <si>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</si>
  <si>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</si>
  <si>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</si>
  <si>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</si>
  <si>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</si>
  <si>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</si>
  <si>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</si>
  <si>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</si>
  <si>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</si>
  <si>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</si>
  <si>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</si>
  <si>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</si>
  <si>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</si>
  <si>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</si>
  <si>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</si>
  <si>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</si>
  <si>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</si>
  <si>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</si>
  <si>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</si>
  <si>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</si>
  <si>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</si>
  <si>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</si>
  <si>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</si>
  <si>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</si>
  <si>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</si>
  <si>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</si>
  <si>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</si>
  <si>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</si>
  <si>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</si>
  <si>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</si>
  <si>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</si>
  <si>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</si>
  <si>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</si>
  <si>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</si>
  <si>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</si>
  <si>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</si>
  <si>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</si>
  <si>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</si>
  <si>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</si>
  <si>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</si>
  <si>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</si>
  <si>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</si>
  <si>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</si>
  <si>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</si>
  <si>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</si>
  <si>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</si>
  <si>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</si>
  <si>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</si>
  <si>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</si>
  <si>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</si>
  <si>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</si>
  <si>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</si>
  <si>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</si>
  <si>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</si>
  <si>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</si>
  <si>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</si>
  <si>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</si>
  <si>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</si>
  <si>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</si>
  <si>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</si>
  <si>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</si>
  <si>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</si>
  <si>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</si>
  <si>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</si>
  <si>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</si>
  <si>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</si>
  <si>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</si>
  <si>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</si>
  <si>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</si>
  <si>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</si>
  <si>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</si>
  <si>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</si>
  <si>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</si>
  <si>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</si>
  <si>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</si>
  <si>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</si>
  <si>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</si>
  <si>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</si>
  <si>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</si>
  <si>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</si>
  <si>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</si>
  <si>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</si>
  <si>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</si>
  <si>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</si>
  <si>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</si>
  <si>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</si>
  <si>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</si>
  <si>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</si>
  <si>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</si>
  <si>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</si>
  <si>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</si>
  <si>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</si>
  <si>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</si>
  <si>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</si>
  <si>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</si>
  <si>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</si>
  <si>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</si>
  <si>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</si>
  <si>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</si>
  <si>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</si>
  <si>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</si>
  <si>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</si>
  <si>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</si>
  <si>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</si>
  <si>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</si>
  <si>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</si>
  <si>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</si>
  <si>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</si>
  <si>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</si>
  <si>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</si>
  <si>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</si>
  <si>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</si>
  <si>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</si>
  <si>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</si>
  <si>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</si>
  <si>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</si>
  <si>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</si>
  <si>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</si>
  <si>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</si>
  <si>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</si>
  <si>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</si>
  <si>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</si>
  <si>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</si>
  <si>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</si>
  <si>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</si>
  <si>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</si>
  <si>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</si>
  <si>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</si>
  <si>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</si>
  <si>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</si>
  <si>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</si>
  <si>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</si>
  <si>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</si>
  <si>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</si>
  <si>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</si>
  <si>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</si>
  <si>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</si>
  <si>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</si>
  <si>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</si>
  <si>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</si>
  <si>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</si>
  <si>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</si>
  <si>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</si>
  <si>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</si>
  <si>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</si>
  <si>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</si>
  <si>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</si>
  <si>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</si>
  <si>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</si>
  <si>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</si>
  <si>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</si>
  <si>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</si>
  <si>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</si>
  <si>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</si>
  <si>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</si>
  <si>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</si>
  <si>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</si>
  <si>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</si>
  <si>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</si>
  <si>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</si>
  <si>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</si>
  <si>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</si>
  <si>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</si>
  <si>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</si>
  <si>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</si>
  <si>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</si>
  <si>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</si>
  <si>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</si>
  <si>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</si>
  <si>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</si>
  <si>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</si>
  <si>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</si>
  <si>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</si>
  <si>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</si>
  <si>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</si>
  <si>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</si>
  <si>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</si>
  <si>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</si>
  <si>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</si>
  <si>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</si>
  <si>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</si>
  <si>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</si>
  <si>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</si>
  <si>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</si>
  <si>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</si>
  <si>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</si>
  <si>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</si>
  <si>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</si>
  <si>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</si>
  <si>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</si>
  <si>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</si>
  <si>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</si>
  <si>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</si>
  <si>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</si>
  <si>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</si>
  <si>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</si>
  <si>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</si>
  <si>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</si>
  <si>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</si>
  <si>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</si>
  <si>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</si>
  <si>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</si>
  <si>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</si>
  <si>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</si>
  <si>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</si>
  <si>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</si>
  <si>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</si>
  <si>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</si>
  <si>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</si>
  <si>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</si>
  <si>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</si>
  <si>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</si>
  <si>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</si>
  <si>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</si>
  <si>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</si>
  <si>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</si>
  <si>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</si>
  <si>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</si>
  <si>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</si>
  <si>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</si>
  <si>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</si>
  <si>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</si>
  <si>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</si>
  <si>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</si>
  <si>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</si>
  <si>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</si>
  <si>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</si>
  <si>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</si>
  <si>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</si>
  <si>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</si>
  <si>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</si>
  <si>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</si>
  <si>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</si>
  <si>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</si>
  <si>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</si>
  <si>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</si>
  <si>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</si>
  <si>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</si>
  <si>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</si>
  <si>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</si>
  <si>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</si>
  <si>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</si>
  <si>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</si>
  <si>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</si>
  <si>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</si>
  <si>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</si>
  <si>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</si>
  <si>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</si>
  <si>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</si>
  <si>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</si>
  <si>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</si>
  <si>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</si>
  <si>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</si>
  <si>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</si>
  <si>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</si>
  <si>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</si>
  <si>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</si>
  <si>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</si>
  <si>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</si>
  <si>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</si>
  <si>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</si>
  <si>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</si>
  <si>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</si>
  <si>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</si>
  <si>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</si>
  <si>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</si>
  <si>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</si>
  <si>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</si>
  <si>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</si>
  <si>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</si>
  <si>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</si>
  <si>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</si>
  <si>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</si>
  <si>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</si>
  <si>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</si>
  <si>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</si>
  <si>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</si>
  <si>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</si>
  <si>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</si>
  <si>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</si>
  <si>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</si>
  <si>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</si>
  <si>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</si>
  <si>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</si>
  <si>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</si>
  <si>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</si>
  <si>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</si>
  <si>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</si>
  <si>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</si>
  <si>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</si>
  <si>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</si>
  <si>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</si>
  <si>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</si>
  <si>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</si>
  <si>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</si>
  <si>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</si>
  <si>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</si>
  <si>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</si>
  <si>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</si>
  <si>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</si>
  <si>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</si>
  <si>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</si>
  <si>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</si>
  <si>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</si>
  <si>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</si>
  <si>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</si>
  <si>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</si>
  <si>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</si>
  <si>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</si>
  <si>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</si>
  <si>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</si>
  <si>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</si>
  <si>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</si>
  <si>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</si>
  <si>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</si>
  <si>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</si>
  <si>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</si>
  <si>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</si>
  <si>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</si>
  <si>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</si>
  <si>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</si>
  <si>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</si>
  <si>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</si>
  <si>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</si>
  <si>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</si>
  <si>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</si>
  <si>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</si>
  <si>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</si>
  <si>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</si>
  <si>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</si>
  <si>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</si>
  <si>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</si>
  <si>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</si>
  <si>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</si>
  <si>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</si>
  <si>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</si>
  <si>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</si>
  <si>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</si>
  <si>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</si>
  <si>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</si>
  <si>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</si>
  <si>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</si>
  <si>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</si>
  <si>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</si>
  <si>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</si>
  <si>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</si>
  <si>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</si>
  <si>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</si>
  <si>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</si>
  <si>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</si>
  <si>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</si>
  <si>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</si>
  <si>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</si>
  <si>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</si>
  <si>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</si>
  <si>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</si>
  <si>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</si>
  <si>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</si>
  <si>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</si>
  <si>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</si>
  <si>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</si>
  <si>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</si>
  <si>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</si>
  <si>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</si>
  <si>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</si>
  <si>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</si>
  <si>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</si>
  <si>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</si>
  <si>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</si>
  <si>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</si>
  <si>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</si>
  <si>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</si>
  <si>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</si>
  <si>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</si>
  <si>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</si>
  <si>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</si>
  <si>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</si>
  <si>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</si>
  <si>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</si>
  <si>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</si>
  <si>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</si>
  <si>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</si>
  <si>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</si>
  <si>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</si>
  <si>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</si>
  <si>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</si>
  <si>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</si>
  <si>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</si>
  <si>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</si>
  <si>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</si>
  <si>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</si>
  <si>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</si>
  <si>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</si>
  <si>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</si>
  <si>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</si>
  <si>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</si>
  <si>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</si>
  <si>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</si>
  <si>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</si>
  <si>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</si>
  <si>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</si>
  <si>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</si>
  <si>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</si>
  <si>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</si>
  <si>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</si>
  <si>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</si>
  <si>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</si>
  <si>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</si>
  <si>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</si>
  <si>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</si>
  <si>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</si>
  <si>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</si>
  <si>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</si>
  <si>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</si>
  <si>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</si>
  <si>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</si>
  <si>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</si>
  <si>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</si>
  <si>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</si>
  <si>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</si>
  <si>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</si>
  <si>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</si>
  <si>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</si>
  <si>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</si>
  <si>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</si>
  <si>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</si>
  <si>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</si>
  <si>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</si>
  <si>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</si>
  <si>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</si>
  <si>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</si>
  <si>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</si>
  <si>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</si>
  <si>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</si>
  <si>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</si>
  <si>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</si>
  <si>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</si>
  <si>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</si>
  <si>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</si>
  <si>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</si>
  <si>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</si>
  <si>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</si>
  <si>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</si>
  <si>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</si>
  <si>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</si>
  <si>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</si>
  <si>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</si>
  <si>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</si>
  <si>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</si>
  <si>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</si>
  <si>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</si>
  <si>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</si>
  <si>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</si>
  <si>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</si>
  <si>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</si>
  <si>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</si>
  <si>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</si>
  <si>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</si>
  <si>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</si>
  <si>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</si>
  <si>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</si>
  <si>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</si>
  <si>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</si>
  <si>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</si>
  <si>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</si>
  <si>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</si>
  <si>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</si>
  <si>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</si>
  <si>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</si>
  <si>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</si>
  <si>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</si>
  <si>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</si>
  <si>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</si>
  <si>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</si>
  <si>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</si>
  <si>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</si>
  <si>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</si>
  <si>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</si>
  <si>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</si>
  <si>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</si>
  <si>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</si>
  <si>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</si>
  <si>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</si>
  <si>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</si>
  <si>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</si>
  <si>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</si>
  <si>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</si>
  <si>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</si>
  <si>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</si>
  <si>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</si>
  <si>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</si>
  <si>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</si>
  <si>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</si>
  <si>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</si>
  <si>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</si>
  <si>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</si>
  <si>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</si>
  <si>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</si>
  <si>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</si>
  <si>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</si>
  <si>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</si>
  <si>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</si>
  <si>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</si>
  <si>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</si>
  <si>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</si>
  <si>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</si>
  <si>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</si>
  <si>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</si>
  <si>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</si>
  <si>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</si>
  <si>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</si>
  <si>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</si>
  <si>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</si>
  <si>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</si>
  <si>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</si>
  <si>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</si>
  <si>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</si>
  <si>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</si>
  <si>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</si>
  <si>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</si>
  <si>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</si>
  <si>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</si>
  <si>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</si>
  <si>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</si>
  <si>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</si>
  <si>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</si>
  <si>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</si>
  <si>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</si>
  <si>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</si>
  <si>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</si>
  <si>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</si>
  <si>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</si>
  <si>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</si>
  <si>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</si>
  <si>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</si>
  <si>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</si>
  <si>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</si>
  <si>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</si>
  <si>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</si>
  <si>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</si>
  <si>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</si>
  <si>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</si>
  <si>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</si>
  <si>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</si>
  <si>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</si>
  <si>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</si>
  <si>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</si>
  <si>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</si>
  <si>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</si>
  <si>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</si>
  <si>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</si>
  <si>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</si>
  <si>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</si>
  <si>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</si>
  <si>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</si>
  <si>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</si>
  <si>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</si>
  <si>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</si>
  <si>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</si>
  <si>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</si>
  <si>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</si>
  <si>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</si>
  <si>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</si>
  <si>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</si>
  <si>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</si>
  <si>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</si>
  <si>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</si>
  <si>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</si>
  <si>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</si>
  <si>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</si>
  <si>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</si>
  <si>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</si>
  <si>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</si>
  <si>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</si>
  <si>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</si>
  <si>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</si>
  <si>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</si>
  <si>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</si>
  <si>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</si>
  <si>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</si>
  <si>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</si>
  <si>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</si>
  <si>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</si>
  <si>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</si>
  <si>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</si>
  <si>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</si>
  <si>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</si>
  <si>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</si>
  <si>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</si>
  <si>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</si>
  <si>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</si>
  <si>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</si>
  <si>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</si>
  <si>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</si>
  <si>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</si>
  <si>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</si>
  <si>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</si>
  <si>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</si>
  <si>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</si>
  <si>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</si>
  <si>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</si>
  <si>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</si>
  <si>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</si>
  <si>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</si>
  <si>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</si>
  <si>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</si>
  <si>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</si>
  <si>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</si>
  <si>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</si>
  <si>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</si>
  <si>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</si>
  <si>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</si>
  <si>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</si>
  <si>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</si>
  <si>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</si>
  <si>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</si>
  <si>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</si>
  <si>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</si>
  <si>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</si>
  <si>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</si>
  <si>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</si>
  <si>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</si>
  <si>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</si>
  <si>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</si>
  <si>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</si>
  <si>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</si>
  <si>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</si>
  <si>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</si>
  <si>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</si>
  <si>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</si>
  <si>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</si>
  <si>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</si>
  <si>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</si>
  <si>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</si>
  <si>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</si>
  <si>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</si>
  <si>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</si>
  <si>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</si>
  <si>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</si>
  <si>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</si>
  <si>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</si>
  <si>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</si>
  <si>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</si>
  <si>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</si>
  <si>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</si>
  <si>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</si>
  <si>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</si>
  <si>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</si>
  <si>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</si>
  <si>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</si>
  <si>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</si>
  <si>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</si>
  <si>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</si>
  <si>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</si>
  <si>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</si>
  <si>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</si>
  <si>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</si>
  <si>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</si>
  <si>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</si>
  <si>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</si>
  <si>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</si>
  <si>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</si>
  <si>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</si>
  <si>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</si>
  <si>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</si>
  <si>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</si>
  <si>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</si>
  <si>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</si>
  <si>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</si>
  <si>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</si>
  <si>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</si>
  <si>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</si>
  <si>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</si>
  <si>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</si>
  <si>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</si>
  <si>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</si>
  <si>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</si>
  <si>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</si>
  <si>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</si>
  <si>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</si>
  <si>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</si>
  <si>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</si>
  <si>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</si>
  <si>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</si>
  <si>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</si>
  <si>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</si>
  <si>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</si>
  <si>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</si>
  <si>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</si>
  <si>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</si>
  <si>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</si>
  <si>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</si>
  <si>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</si>
  <si>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</si>
  <si>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</si>
  <si>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</si>
  <si>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</si>
  <si>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</si>
  <si>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</si>
  <si>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</si>
  <si>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</si>
  <si>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</si>
  <si>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</si>
  <si>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</si>
  <si>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</si>
  <si>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</si>
  <si>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</si>
  <si>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</si>
  <si>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</si>
  <si>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</si>
  <si>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</si>
  <si>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</si>
  <si>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</si>
  <si>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</si>
  <si>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</si>
  <si>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</si>
  <si>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</si>
  <si>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</si>
  <si>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</si>
  <si>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</si>
  <si>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</si>
  <si>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</si>
  <si>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</si>
  <si>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</si>
  <si>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</si>
  <si>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</si>
  <si>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</si>
  <si>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</si>
  <si>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</si>
  <si>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</si>
  <si>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</si>
  <si>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</si>
  <si>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</si>
  <si>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</si>
  <si>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</si>
  <si>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</si>
  <si>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</si>
  <si>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</si>
  <si>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</si>
  <si>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</si>
  <si>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</si>
  <si>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</si>
  <si>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</si>
  <si>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</si>
  <si>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</si>
  <si>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</si>
  <si>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</si>
  <si>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</si>
  <si>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</si>
  <si>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</si>
  <si>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</si>
  <si>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</si>
  <si>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</si>
  <si>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</si>
  <si>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</si>
  <si>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</si>
  <si>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</si>
  <si>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</si>
  <si>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</si>
  <si>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</si>
  <si>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</si>
  <si>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</si>
  <si>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</si>
  <si>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</si>
  <si>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</si>
  <si>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</si>
  <si>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</si>
  <si>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</si>
  <si>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</si>
  <si>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</si>
  <si>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</si>
  <si>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</si>
  <si>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</si>
  <si>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</si>
  <si>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</si>
  <si>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</si>
  <si>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</si>
  <si>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</si>
  <si>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</si>
  <si>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</si>
  <si>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</si>
  <si>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</si>
  <si>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</si>
  <si>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</si>
  <si>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</si>
  <si>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</si>
  <si>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</si>
  <si>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</si>
  <si>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</si>
  <si>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</si>
  <si>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</si>
  <si>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</si>
  <si>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</si>
  <si>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</si>
  <si>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</si>
  <si>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</si>
  <si>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</si>
  <si>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</si>
  <si>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</si>
  <si>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</si>
  <si>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</si>
  <si>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</si>
  <si>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</si>
  <si>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</si>
  <si>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</si>
  <si>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</si>
  <si>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</si>
  <si>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</si>
  <si>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</si>
  <si>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</si>
  <si>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</si>
  <si>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</si>
  <si>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</si>
  <si>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</si>
  <si>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</si>
  <si>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</si>
  <si>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</si>
  <si>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</si>
  <si>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</si>
  <si>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</si>
  <si>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</si>
  <si>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</si>
  <si>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</si>
  <si>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</si>
  <si>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</si>
  <si>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</si>
  <si>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</si>
  <si>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</si>
  <si>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</si>
  <si>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</si>
  <si>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</si>
  <si>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</si>
  <si>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</si>
  <si>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</si>
  <si>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</si>
  <si>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</si>
  <si>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</si>
  <si>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</si>
  <si>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</si>
  <si>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</si>
  <si>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</si>
  <si>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</si>
  <si>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</si>
  <si>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</si>
  <si>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</si>
  <si>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</si>
  <si>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</si>
  <si>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</si>
  <si>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</si>
  <si>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</si>
  <si>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</si>
  <si>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</si>
  <si>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</si>
  <si>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</si>
  <si>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</si>
  <si>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</si>
  <si>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</si>
  <si>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</si>
  <si>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</si>
  <si>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</si>
  <si>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</si>
  <si>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</si>
  <si>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</si>
  <si>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</si>
  <si>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</si>
  <si>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</si>
  <si>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</si>
  <si>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</si>
  <si>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</si>
  <si>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</si>
  <si>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</si>
  <si>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</si>
  <si>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</si>
  <si>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</si>
  <si>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</si>
  <si>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</si>
  <si>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</si>
  <si>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</si>
  <si>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</si>
  <si>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</si>
  <si>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</si>
  <si>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</si>
  <si>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</si>
  <si>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</si>
  <si>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</si>
  <si>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</si>
  <si>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</si>
  <si>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</si>
  <si>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</si>
  <si>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</si>
  <si>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</si>
  <si>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</si>
  <si>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</si>
  <si>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</si>
  <si>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</si>
  <si>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</si>
  <si>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</si>
  <si>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</si>
  <si>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</si>
  <si>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</si>
  <si>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</si>
  <si>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</si>
  <si>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</si>
  <si>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</si>
  <si>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</si>
  <si>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</si>
  <si>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</si>
  <si>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</si>
  <si>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</si>
  <si>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</si>
  <si>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</si>
  <si>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</si>
  <si>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</si>
  <si>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</si>
  <si>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</si>
  <si>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</si>
  <si>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</si>
  <si>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</si>
  <si>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</si>
  <si>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</si>
  <si>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</si>
  <si>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</si>
  <si>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</si>
  <si>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</si>
  <si>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</si>
  <si>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</si>
  <si>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</si>
  <si>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</si>
  <si>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</si>
  <si>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</si>
  <si>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</si>
  <si>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</si>
  <si>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</si>
  <si>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</si>
  <si>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</si>
  <si>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</si>
  <si>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</si>
  <si>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</si>
  <si>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</si>
  <si>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</si>
  <si>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</si>
  <si>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</si>
  <si>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</si>
  <si>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</si>
  <si>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</si>
  <si>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</si>
  <si>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</si>
  <si>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</si>
  <si>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</si>
  <si>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</si>
  <si>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</si>
  <si>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</si>
  <si>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</si>
  <si>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</si>
  <si>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</si>
  <si>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</si>
  <si>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</si>
  <si>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</si>
  <si>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</si>
  <si>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</si>
  <si>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</si>
  <si>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</si>
  <si>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</si>
  <si>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</si>
  <si>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</si>
  <si>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</si>
  <si>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</si>
  <si>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</si>
  <si>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</si>
  <si>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</si>
  <si>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</si>
  <si>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</si>
  <si>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</si>
  <si>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</si>
  <si>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</si>
  <si>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</si>
  <si>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</si>
  <si>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</si>
  <si>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</si>
  <si>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</si>
  <si>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</si>
  <si>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</si>
  <si>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</si>
  <si>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</si>
  <si>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</si>
  <si>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</si>
  <si>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</si>
  <si>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</si>
  <si>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</si>
  <si>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</si>
  <si>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</si>
  <si>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</si>
  <si>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</si>
  <si>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</si>
  <si>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</si>
  <si>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</si>
  <si>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</si>
  <si>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</si>
  <si>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</si>
  <si>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</si>
  <si>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</si>
  <si>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</si>
  <si>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</si>
  <si>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</si>
  <si>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</si>
  <si>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</si>
  <si>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</si>
  <si>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</si>
  <si>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</si>
  <si>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</si>
  <si>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</si>
  <si>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</si>
  <si>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</si>
  <si>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</si>
  <si>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</si>
  <si>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</si>
  <si>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</si>
  <si>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</si>
  <si>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</si>
  <si>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</si>
  <si>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</si>
  <si>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</si>
  <si>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</si>
  <si>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</si>
  <si>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</si>
  <si>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</si>
  <si>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</si>
  <si>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</si>
  <si>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</si>
  <si>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</si>
  <si>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</si>
  <si>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</si>
  <si>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</si>
  <si>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</si>
  <si>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</si>
  <si>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</si>
  <si>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</si>
  <si>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</si>
  <si>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</si>
  <si>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</si>
  <si>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</si>
  <si>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</si>
  <si>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</si>
  <si>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</si>
  <si>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</si>
  <si>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</si>
  <si>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</si>
  <si>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</si>
  <si>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</si>
  <si>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</si>
  <si>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</si>
  <si>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</si>
  <si>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</si>
  <si>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</si>
  <si>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</si>
  <si>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</si>
  <si>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</si>
  <si>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</si>
  <si>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</si>
  <si>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</si>
  <si>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</si>
  <si>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</si>
  <si>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</si>
  <si>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</si>
  <si>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</si>
  <si>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</si>
  <si>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</si>
  <si>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</si>
  <si>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</si>
  <si>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</si>
  <si>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</si>
  <si>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</si>
  <si>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</si>
  <si>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</si>
  <si>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</si>
  <si>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</si>
  <si>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</si>
  <si>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</si>
  <si>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</si>
  <si>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</si>
  <si>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</si>
  <si>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</si>
  <si>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</si>
  <si>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</si>
  <si>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</si>
  <si>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</si>
  <si>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</si>
  <si>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</si>
  <si>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</si>
  <si>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</si>
  <si>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</si>
  <si>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</si>
  <si>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</si>
  <si>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</si>
  <si>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</si>
  <si>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</si>
  <si>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</si>
  <si>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</si>
  <si>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</si>
  <si>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</si>
  <si>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</si>
  <si>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</si>
  <si>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</si>
  <si>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</si>
  <si>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</si>
  <si>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</si>
  <si>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</si>
  <si>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</si>
  <si>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</si>
  <si>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</si>
  <si>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</si>
  <si>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</si>
  <si>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</si>
  <si>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</si>
  <si>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</si>
  <si>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</si>
  <si>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</si>
  <si>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</si>
  <si>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</si>
  <si>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</si>
  <si>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</si>
  <si>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</si>
  <si>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</si>
  <si>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</si>
  <si>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</si>
  <si>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</si>
  <si>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</si>
  <si>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</si>
  <si>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</si>
  <si>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</si>
  <si>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</si>
  <si>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</si>
  <si>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</si>
  <si>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</si>
  <si>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</si>
  <si>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</si>
  <si>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</si>
  <si>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</si>
  <si>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</si>
  <si>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</si>
  <si>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</si>
  <si>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</si>
  <si>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</si>
  <si>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</si>
  <si>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</si>
  <si>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</si>
  <si>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</si>
  <si>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</si>
  <si>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</si>
  <si>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</si>
  <si>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</si>
  <si>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</si>
  <si>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</si>
  <si>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</si>
  <si>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</si>
  <si>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</si>
  <si>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</si>
  <si>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</si>
  <si>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</si>
  <si>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</si>
  <si>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</si>
  <si>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</si>
  <si>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</si>
  <si>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</si>
  <si>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</si>
  <si>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</si>
  <si>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</si>
  <si>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</si>
  <si>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</si>
  <si>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</si>
  <si>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</si>
  <si>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</si>
  <si>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</si>
  <si>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</si>
  <si>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</si>
  <si>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</si>
  <si>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</si>
  <si>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</si>
  <si>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</si>
  <si>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</si>
  <si>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</si>
  <si>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</si>
  <si>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</si>
  <si>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</si>
  <si>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</si>
  <si>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</si>
  <si>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</si>
  <si>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</si>
  <si>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</si>
  <si>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</si>
  <si>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</si>
  <si>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</si>
  <si>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</si>
  <si>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</si>
  <si>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</si>
  <si>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</si>
  <si>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</si>
  <si>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</si>
  <si>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</si>
  <si>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</si>
  <si>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</si>
  <si>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</si>
  <si>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</si>
  <si>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</si>
  <si>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</si>
  <si>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</si>
  <si>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</si>
  <si>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</si>
  <si>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</si>
  <si>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</si>
  <si>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</si>
  <si>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</si>
  <si>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</si>
  <si>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</si>
  <si>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</si>
  <si>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</si>
  <si>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</si>
  <si>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</si>
  <si>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</si>
  <si>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</si>
  <si>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</si>
  <si>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</si>
  <si>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</si>
  <si>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</si>
  <si>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</si>
  <si>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</si>
  <si>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</si>
  <si>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</si>
  <si>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</si>
  <si>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</si>
  <si>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</si>
  <si>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</si>
  <si>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</si>
  <si>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</si>
  <si>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</si>
  <si>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</si>
  <si>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</si>
  <si>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</si>
  <si>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</si>
  <si>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</si>
  <si>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</si>
  <si>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</si>
  <si>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</si>
  <si>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</si>
  <si>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</si>
  <si>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</si>
  <si>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</si>
  <si>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</si>
  <si>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</si>
  <si>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</si>
  <si>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</si>
  <si>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</si>
  <si>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</si>
  <si>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</si>
  <si>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</si>
  <si>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</si>
  <si>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</si>
  <si>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</si>
  <si>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</si>
  <si>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</si>
  <si>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</si>
  <si>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</si>
  <si>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</si>
  <si>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</si>
  <si>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</si>
  <si>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</si>
  <si>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</si>
  <si>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</si>
  <si>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</si>
  <si>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</si>
  <si>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</si>
  <si>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</si>
  <si>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</si>
  <si>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</si>
  <si>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</si>
  <si>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</si>
  <si>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</si>
  <si>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</si>
  <si>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</si>
  <si>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</si>
  <si>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</si>
  <si>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</si>
  <si>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</si>
  <si>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</si>
  <si>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</si>
  <si>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</si>
  <si>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</si>
  <si>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</si>
  <si>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</si>
  <si>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</si>
  <si>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</si>
  <si>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</si>
  <si>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</si>
  <si>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</si>
  <si>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</si>
  <si>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</si>
  <si>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</si>
  <si>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</si>
  <si>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</si>
  <si>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</si>
  <si>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</si>
  <si>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</si>
  <si>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</si>
  <si>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</si>
  <si>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</si>
  <si>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</si>
  <si>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</si>
  <si>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</si>
  <si>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</si>
  <si>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</si>
  <si>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</si>
  <si>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</si>
  <si>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</si>
  <si>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</si>
  <si>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</si>
  <si>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</si>
  <si>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</si>
  <si>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</si>
  <si>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</si>
  <si>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</si>
  <si>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</si>
  <si>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</si>
  <si>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</si>
  <si>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</si>
  <si>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</si>
  <si>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</si>
  <si>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</si>
  <si>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</si>
  <si>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</si>
  <si>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</si>
  <si>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</si>
  <si>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</si>
  <si>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</si>
  <si>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</si>
  <si>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</si>
  <si>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</si>
  <si>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</si>
  <si>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</si>
  <si>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</si>
  <si>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</si>
  <si>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</si>
  <si>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</si>
  <si>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</si>
  <si>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</si>
  <si>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</si>
  <si>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</si>
  <si>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</si>
  <si>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</si>
  <si>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</si>
  <si>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</si>
  <si>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</si>
  <si>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</si>
  <si>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</si>
  <si>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</si>
  <si>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</si>
  <si>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</si>
  <si>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</si>
  <si>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</si>
  <si>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</si>
  <si>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</si>
  <si>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</si>
  <si>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</si>
  <si>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</si>
  <si>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</si>
  <si>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</si>
  <si>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</si>
  <si>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</si>
  <si>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</si>
  <si>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</si>
  <si>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</si>
  <si>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</si>
  <si>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</si>
  <si>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</si>
  <si>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</si>
  <si>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</si>
  <si>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</si>
  <si>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</si>
  <si>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</si>
  <si>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</si>
  <si>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</si>
  <si>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</si>
  <si>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</si>
  <si>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</si>
  <si>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</si>
  <si>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</si>
  <si>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</si>
  <si>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</si>
  <si>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</si>
  <si>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</si>
  <si>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</si>
  <si>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</si>
  <si>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</si>
  <si>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</si>
  <si>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</si>
  <si>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</si>
  <si>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</si>
  <si>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</si>
  <si>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</si>
  <si>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</si>
  <si>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</si>
  <si>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</si>
  <si>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</si>
  <si>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</si>
  <si>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</si>
  <si>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</si>
  <si>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</si>
  <si>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</si>
  <si>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</si>
  <si>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</si>
  <si>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</si>
  <si>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</si>
  <si>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</si>
  <si>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</si>
  <si>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</si>
  <si>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</si>
  <si>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</si>
  <si>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</si>
  <si>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</si>
  <si>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</si>
  <si>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</si>
  <si>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</si>
  <si>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</si>
  <si>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</si>
  <si>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</si>
  <si>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</si>
  <si>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</si>
  <si>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</si>
  <si>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</si>
  <si>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</si>
  <si>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</si>
  <si>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</si>
  <si>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</si>
  <si>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</si>
  <si>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</si>
  <si>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</si>
  <si>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</si>
  <si>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</si>
  <si>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</si>
  <si>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</si>
  <si>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</si>
  <si>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</si>
  <si>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</si>
  <si>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</si>
  <si>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</si>
  <si>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</si>
  <si>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</si>
  <si>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</si>
  <si>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</si>
  <si>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</si>
  <si>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</si>
  <si>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</si>
  <si>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</si>
  <si>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</si>
  <si>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</si>
  <si>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</si>
  <si>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</si>
  <si>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</si>
  <si>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</si>
  <si>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</si>
  <si>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</si>
  <si>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</si>
  <si>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</si>
  <si>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</si>
  <si>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</si>
  <si>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</si>
  <si>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</si>
  <si>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</si>
  <si>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</si>
  <si>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</si>
  <si>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</si>
  <si>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</si>
  <si>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</si>
  <si>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</si>
  <si>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</si>
  <si>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</si>
  <si>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</si>
  <si>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</si>
  <si>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</si>
  <si>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</si>
  <si>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</si>
  <si>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</si>
  <si>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</si>
  <si>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</si>
  <si>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</si>
  <si>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</si>
  <si>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</si>
  <si>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</si>
  <si>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</si>
  <si>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</si>
  <si>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</si>
  <si>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</si>
  <si>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</si>
  <si>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</si>
  <si>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</si>
  <si>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</si>
  <si>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</si>
  <si>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</si>
  <si>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</si>
  <si>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</si>
  <si>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</si>
  <si>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</si>
  <si>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</si>
  <si>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</si>
  <si>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</si>
  <si>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</si>
  <si>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</si>
  <si>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</si>
  <si>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</si>
  <si>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</si>
  <si>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</si>
  <si>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</si>
  <si>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</si>
  <si>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</si>
  <si>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</si>
  <si>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</si>
  <si>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</si>
  <si>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</si>
  <si>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</si>
  <si>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</si>
  <si>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</si>
  <si>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</si>
  <si>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</si>
  <si>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</si>
  <si>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</si>
  <si>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</si>
  <si>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</si>
  <si>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</si>
  <si>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</si>
  <si>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</si>
  <si>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</si>
  <si>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</si>
  <si>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</si>
  <si>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</si>
  <si>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</si>
  <si>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</si>
  <si>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</si>
  <si>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</si>
  <si>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</si>
  <si>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</si>
  <si>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</si>
  <si>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</si>
  <si>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</si>
  <si>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</si>
  <si>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</si>
  <si>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</si>
  <si>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</si>
  <si>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</si>
  <si>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</si>
  <si>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</si>
  <si>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</si>
  <si>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</si>
  <si>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</si>
  <si>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</si>
  <si>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</si>
  <si>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</si>
  <si>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</si>
  <si>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</si>
  <si>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</si>
  <si>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</si>
  <si>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</si>
  <si>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</si>
  <si>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</si>
  <si>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</si>
  <si>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</si>
  <si>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</si>
  <si>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</si>
  <si>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</si>
  <si>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</si>
  <si>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</si>
  <si>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</si>
  <si>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</si>
  <si>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</si>
  <si>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</si>
  <si>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</si>
  <si>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</si>
  <si>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</si>
  <si>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</si>
  <si>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</si>
  <si>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</si>
  <si>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</si>
  <si>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</si>
  <si>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</si>
  <si>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</si>
  <si>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</si>
  <si>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</si>
  <si>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</si>
  <si>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</si>
  <si>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</si>
  <si>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</si>
  <si>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</si>
  <si>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</si>
  <si>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</si>
  <si>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</si>
  <si>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</si>
  <si>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</si>
  <si>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</si>
  <si>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</si>
  <si>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</si>
  <si>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</si>
  <si>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</si>
  <si>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</si>
  <si>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</si>
  <si>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</si>
  <si>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</si>
  <si>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</si>
  <si>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</si>
  <si>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</si>
  <si>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</si>
  <si>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</si>
  <si>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</si>
  <si>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</si>
  <si>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</si>
  <si>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</si>
  <si>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</si>
  <si>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</si>
  <si>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</si>
  <si>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</si>
  <si>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</si>
  <si>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</si>
  <si>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</si>
  <si>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</si>
  <si>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</si>
  <si>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</si>
  <si>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</si>
  <si>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</si>
  <si>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</si>
  <si>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</si>
  <si>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</si>
  <si>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</si>
  <si>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</si>
  <si>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</si>
  <si>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</si>
  <si>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</si>
  <si>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</si>
  <si>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</si>
  <si>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</si>
  <si>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</si>
  <si>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</si>
  <si>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</si>
  <si>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</si>
  <si>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</si>
  <si>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</si>
  <si>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</si>
  <si>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</si>
  <si>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</si>
  <si>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</si>
  <si>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</si>
  <si>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</si>
  <si>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</si>
  <si>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</si>
  <si>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</si>
  <si>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</si>
  <si>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</si>
  <si>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</si>
  <si>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</si>
  <si>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</si>
  <si>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</si>
  <si>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</si>
  <si>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</si>
  <si>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</si>
  <si>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</si>
  <si>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</si>
  <si>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</si>
  <si>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</si>
  <si>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</si>
  <si>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</si>
  <si>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</si>
  <si>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</si>
  <si>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</si>
  <si>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</si>
  <si>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</si>
  <si>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</si>
  <si>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</si>
  <si>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</si>
  <si>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</si>
  <si>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</si>
  <si>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</si>
  <si>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</si>
  <si>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</si>
  <si>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</si>
  <si>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</si>
  <si>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</si>
  <si>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</si>
  <si>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</si>
  <si>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</si>
  <si>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</si>
  <si>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</si>
  <si>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</si>
  <si>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</si>
  <si>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</si>
  <si>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</si>
  <si>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</si>
  <si>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</si>
  <si>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</si>
  <si>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</si>
  <si>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</si>
  <si>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</si>
  <si>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</si>
  <si>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</si>
  <si>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</si>
  <si>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</si>
  <si>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</si>
  <si>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</si>
  <si>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</si>
  <si>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</si>
  <si>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</si>
  <si>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</si>
  <si>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</si>
  <si>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</si>
  <si>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</si>
  <si>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</si>
  <si>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</si>
  <si>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</si>
  <si>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</si>
  <si>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</si>
  <si>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</si>
  <si>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</si>
  <si>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</si>
  <si>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</si>
  <si>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</si>
  <si>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</si>
  <si>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</si>
  <si>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</si>
  <si>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</si>
  <si>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</si>
  <si>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</si>
  <si>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</si>
  <si>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</si>
  <si>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</si>
  <si>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</si>
  <si>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</si>
  <si>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</si>
  <si>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</si>
  <si>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</si>
  <si>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</si>
  <si>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</si>
  <si>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</si>
  <si>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</si>
  <si>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</si>
  <si>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</si>
  <si>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</si>
  <si>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</si>
  <si>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</si>
  <si>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</si>
  <si>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</si>
  <si>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</si>
  <si>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</si>
  <si>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</si>
  <si>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</si>
  <si>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</si>
  <si>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</si>
  <si>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</si>
  <si>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</si>
  <si>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</si>
  <si>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</si>
  <si>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</si>
  <si>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</si>
  <si>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</si>
  <si>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</si>
  <si>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</si>
  <si>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</si>
  <si>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</si>
  <si>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</si>
  <si>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</si>
  <si>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</si>
  <si>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</si>
  <si>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</si>
  <si>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</si>
  <si>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</si>
  <si>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</si>
  <si>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</si>
  <si>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</si>
  <si>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</si>
  <si>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</si>
  <si>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</si>
  <si>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</si>
  <si>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</si>
  <si>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</si>
  <si>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</si>
  <si>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</si>
  <si>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</si>
  <si>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</si>
  <si>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</si>
  <si>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</si>
  <si>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</si>
  <si>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</si>
  <si>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</si>
  <si>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</si>
  <si>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</si>
  <si>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</si>
  <si>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</si>
  <si>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</si>
  <si>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</si>
  <si>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</si>
  <si>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</si>
  <si>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</si>
  <si>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</si>
  <si>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</si>
  <si>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</si>
  <si>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</si>
  <si>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</si>
  <si>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</si>
  <si>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</si>
  <si>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</si>
  <si>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</si>
  <si>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</si>
  <si>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</si>
  <si>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</si>
  <si>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</si>
  <si>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</si>
  <si>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</si>
  <si>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</si>
  <si>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</si>
  <si>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</si>
  <si>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</si>
  <si>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</si>
  <si>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</si>
  <si>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</si>
  <si>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</si>
  <si>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</si>
  <si>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</si>
  <si>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</si>
  <si>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</si>
  <si>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</si>
  <si>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</si>
  <si>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</si>
  <si>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</si>
  <si>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</si>
  <si>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</si>
  <si>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</si>
  <si>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</si>
  <si>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</si>
  <si>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</si>
  <si>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</si>
  <si>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</si>
  <si>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</si>
  <si>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</si>
  <si>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</si>
  <si>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</si>
  <si>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</si>
  <si>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</si>
  <si>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</si>
  <si>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</si>
  <si>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</si>
  <si>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</si>
  <si>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</si>
  <si>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</si>
  <si>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</si>
  <si>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</si>
  <si>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</si>
  <si>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</si>
  <si>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</si>
  <si>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</si>
  <si>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</si>
  <si>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</si>
  <si>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</si>
  <si>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</si>
  <si>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</si>
  <si>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</si>
  <si>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</si>
  <si>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</si>
  <si>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</si>
  <si>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</si>
  <si>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</si>
  <si>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</si>
  <si>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</si>
  <si>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</si>
  <si>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</si>
  <si>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</si>
  <si>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</si>
  <si>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</si>
  <si>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</si>
  <si>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</si>
  <si>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</si>
  <si>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</si>
  <si>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</si>
  <si>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</si>
  <si>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</si>
  <si>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</si>
  <si>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</si>
  <si>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</si>
  <si>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</si>
  <si>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</si>
  <si>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</si>
  <si>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</si>
  <si>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</si>
  <si>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</si>
  <si>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</si>
  <si>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</si>
  <si>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</si>
  <si>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</si>
  <si>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</si>
  <si>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</si>
  <si>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</si>
  <si>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</si>
  <si>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</si>
  <si>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</si>
  <si>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</si>
  <si>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</si>
  <si>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</si>
  <si>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</si>
  <si>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</si>
  <si>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</si>
  <si>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</si>
  <si>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</si>
  <si>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</si>
  <si>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</si>
  <si>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</si>
  <si>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</si>
  <si>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</si>
  <si>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</si>
  <si>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</si>
  <si>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</si>
  <si>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</si>
  <si>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</si>
  <si>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</si>
  <si>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</si>
  <si>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</si>
  <si>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</si>
  <si>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</si>
  <si>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</si>
  <si>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</si>
  <si>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</si>
  <si>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</si>
  <si>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</si>
  <si>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</si>
  <si>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</si>
  <si>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</si>
  <si>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</si>
  <si>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</si>
  <si>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</si>
  <si>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</si>
  <si>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</si>
  <si>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</si>
  <si>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</si>
  <si>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</si>
  <si>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</si>
  <si>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</si>
  <si>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</si>
  <si>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</si>
  <si>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</si>
  <si>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</si>
  <si>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</si>
  <si>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</si>
  <si>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</si>
  <si>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</si>
  <si>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</si>
  <si>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</si>
  <si>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</si>
  <si>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</si>
  <si>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</si>
  <si>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</si>
  <si>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</si>
  <si>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</si>
  <si>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</si>
  <si>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</si>
  <si>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</si>
  <si>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</si>
  <si>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</si>
  <si>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</si>
  <si>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</si>
  <si>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</si>
  <si>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</si>
  <si>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</si>
  <si>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</si>
  <si>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</si>
  <si>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</si>
  <si>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</si>
  <si>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</si>
  <si>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</si>
  <si>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</si>
  <si>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</si>
  <si>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</si>
  <si>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</si>
  <si>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</si>
  <si>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</si>
  <si>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</si>
  <si>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</si>
  <si>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</si>
  <si>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</si>
  <si>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</si>
  <si>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</si>
  <si>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</si>
  <si>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</si>
  <si>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</si>
  <si>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</si>
  <si>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</si>
  <si>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</si>
  <si>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</si>
  <si>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</si>
  <si>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</si>
  <si>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</si>
  <si>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</si>
  <si>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</si>
  <si>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</si>
  <si>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</si>
  <si>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</si>
  <si>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</si>
  <si>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</si>
  <si>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</si>
  <si>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</si>
  <si>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</si>
  <si>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</si>
  <si>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</si>
  <si>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</si>
  <si>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</si>
  <si>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</si>
  <si>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</si>
  <si>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</si>
  <si>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</si>
  <si>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</si>
  <si>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</si>
  <si>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</si>
  <si>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</si>
  <si>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</si>
  <si>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</si>
  <si>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</si>
  <si>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</si>
  <si>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</si>
  <si>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</si>
  <si>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</si>
  <si>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</si>
  <si>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</si>
  <si>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</si>
  <si>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</si>
  <si>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</si>
  <si>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</si>
  <si>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</si>
  <si>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</si>
  <si>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</si>
  <si>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</si>
  <si>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</si>
  <si>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</si>
  <si>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</si>
  <si>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</si>
  <si>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</si>
  <si>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</si>
  <si>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</si>
  <si>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</si>
  <si>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</si>
  <si>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</si>
  <si>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</si>
  <si>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</si>
  <si>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</si>
  <si>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</si>
  <si>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</si>
  <si>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</si>
  <si>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</si>
  <si>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</si>
  <si>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</si>
  <si>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</si>
  <si>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</si>
  <si>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</si>
  <si>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</si>
  <si>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</si>
  <si>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</si>
  <si>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</si>
  <si>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</si>
  <si>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</si>
  <si>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</si>
  <si>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</si>
  <si>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</si>
  <si>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</si>
  <si>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</si>
  <si>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</si>
  <si>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</si>
  <si>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</si>
  <si>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</si>
  <si>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</si>
  <si>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</si>
  <si>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</si>
  <si>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</si>
  <si>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</si>
  <si>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</si>
  <si>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</si>
  <si>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</si>
  <si>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</si>
  <si>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</si>
  <si>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</si>
  <si>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</si>
  <si>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</si>
  <si>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</si>
  <si>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</si>
  <si>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</si>
  <si>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</si>
  <si>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</si>
  <si>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</si>
  <si>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</si>
  <si>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</si>
  <si>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</si>
  <si>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</si>
  <si>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</si>
  <si>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</si>
  <si>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</si>
  <si>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</si>
  <si>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</si>
  <si>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</si>
  <si>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</si>
  <si>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</si>
  <si>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</si>
  <si>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</si>
  <si>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</si>
  <si>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</si>
  <si>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</si>
  <si>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</si>
  <si>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</si>
  <si>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</si>
  <si>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</si>
  <si>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</si>
  <si>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</si>
  <si>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</si>
  <si>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</si>
  <si>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</si>
  <si>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</si>
  <si>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</si>
  <si>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</si>
  <si>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</si>
  <si>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</si>
  <si>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</si>
  <si>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</si>
  <si>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</si>
  <si>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</si>
  <si>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</si>
  <si>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</si>
  <si>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</si>
  <si>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</si>
  <si>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</si>
  <si>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</si>
  <si>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</si>
  <si>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</si>
  <si>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</si>
  <si>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</si>
  <si>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</si>
  <si>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</si>
  <si>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</si>
  <si>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</si>
  <si>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</si>
  <si>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</si>
  <si>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</si>
  <si>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</si>
  <si>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</si>
  <si>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</si>
  <si>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</si>
  <si>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</si>
  <si>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</si>
  <si>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</si>
  <si>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</si>
  <si>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</si>
  <si>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</si>
  <si>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</si>
  <si>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</si>
  <si>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</si>
  <si>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</si>
  <si>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</si>
  <si>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</si>
  <si>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</si>
  <si>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</si>
  <si>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</si>
  <si>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</si>
  <si>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</si>
  <si>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</si>
  <si>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</si>
  <si>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</si>
  <si>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</si>
  <si>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</si>
  <si>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</si>
  <si>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</si>
  <si>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</si>
  <si>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</si>
  <si>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</si>
  <si>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</si>
  <si>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</si>
  <si>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</si>
  <si>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</si>
  <si>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</si>
  <si>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</si>
  <si>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</si>
  <si>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</si>
  <si>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</si>
  <si>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</si>
  <si>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</si>
  <si>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</si>
  <si>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</si>
  <si>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</si>
  <si>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</si>
  <si>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</si>
  <si>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</si>
  <si>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</si>
  <si>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</si>
  <si>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</si>
  <si>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</si>
  <si>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</si>
  <si>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</si>
  <si>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</si>
  <si>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</si>
  <si>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</si>
  <si>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</si>
  <si>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</si>
  <si>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</si>
  <si>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</si>
  <si>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</si>
  <si>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</si>
  <si>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</si>
  <si>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</si>
  <si>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</si>
  <si>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</si>
  <si>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</si>
  <si>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</si>
  <si>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</si>
  <si>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</si>
  <si>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</si>
  <si>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</si>
  <si>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</si>
  <si>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</si>
  <si>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</si>
  <si>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</si>
  <si>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</si>
  <si>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</si>
  <si>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</si>
  <si>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</si>
  <si>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</si>
  <si>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</si>
  <si>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</si>
  <si>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</si>
  <si>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</si>
  <si>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</si>
  <si>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</si>
  <si>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</si>
  <si>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</si>
  <si>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</si>
  <si>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</si>
  <si>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</si>
  <si>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</si>
  <si>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</si>
  <si>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</si>
  <si>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</si>
  <si>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</si>
  <si>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</si>
  <si>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</si>
  <si>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</si>
  <si>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</si>
  <si>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</si>
  <si>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</si>
  <si>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</si>
  <si>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</si>
  <si>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</si>
  <si>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</si>
  <si>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</si>
  <si>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</si>
  <si>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</si>
  <si>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</si>
  <si>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</si>
  <si>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</si>
  <si>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</si>
  <si>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</si>
  <si>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</si>
  <si>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</si>
  <si>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</si>
  <si>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</si>
  <si>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</si>
  <si>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</si>
  <si>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</si>
  <si>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</si>
  <si>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</si>
  <si>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</si>
  <si>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</si>
  <si>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</si>
  <si>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</si>
  <si>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</si>
  <si>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</si>
  <si>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</si>
  <si>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</si>
  <si>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</si>
  <si>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</si>
  <si>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</si>
  <si>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</si>
  <si>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</si>
  <si>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</si>
  <si>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</si>
  <si>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</si>
  <si>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</si>
  <si>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</si>
  <si>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</si>
  <si>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</si>
  <si>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</si>
  <si>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</si>
  <si>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</si>
  <si>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</si>
  <si>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</si>
  <si>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</si>
  <si>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</si>
  <si>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</si>
  <si>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</si>
  <si>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</si>
  <si>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</si>
  <si>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</si>
  <si>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</si>
  <si>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</si>
  <si>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</si>
  <si>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</si>
  <si>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</si>
  <si>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</si>
  <si>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</si>
  <si>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</si>
  <si>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</si>
  <si>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</si>
  <si>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</si>
  <si>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</si>
  <si>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</si>
  <si>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</si>
  <si>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</si>
  <si>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</si>
  <si>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</si>
  <si>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</si>
  <si>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</si>
  <si>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</si>
  <si>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</si>
  <si>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</si>
  <si>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</si>
  <si>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</si>
  <si>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</si>
  <si>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</si>
  <si>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</si>
  <si>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</si>
  <si>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</si>
  <si>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</si>
  <si>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</si>
  <si>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</si>
  <si>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</si>
  <si>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</si>
  <si>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</si>
  <si>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</si>
  <si>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</si>
  <si>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</si>
  <si>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</si>
  <si>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</si>
  <si>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</si>
  <si>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</si>
  <si>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</si>
  <si>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</si>
  <si>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</si>
  <si>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</si>
  <si>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</si>
  <si>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</si>
  <si>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</si>
  <si>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</si>
  <si>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</si>
  <si>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</si>
  <si>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</si>
  <si>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</si>
  <si>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</si>
  <si>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</si>
  <si>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</si>
  <si>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</si>
  <si>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</si>
  <si>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</si>
  <si>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</si>
  <si>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</si>
  <si>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</si>
  <si>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</si>
  <si>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</si>
  <si>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</si>
  <si>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</si>
  <si>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</si>
  <si>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</si>
  <si>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</si>
  <si>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</si>
  <si>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</si>
  <si>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</si>
  <si>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</si>
  <si>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</si>
  <si>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</si>
  <si>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</si>
  <si>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</si>
  <si>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</si>
  <si>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</si>
  <si>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</si>
  <si>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</si>
  <si>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</si>
  <si>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</si>
  <si>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</si>
  <si>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</si>
  <si>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</si>
  <si>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</si>
  <si>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</si>
  <si>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</si>
  <si>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</si>
  <si>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</si>
  <si>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</si>
  <si>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</si>
  <si>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</si>
  <si>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</si>
  <si>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</si>
  <si>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</si>
  <si>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</si>
  <si>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</si>
  <si>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</si>
  <si>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</si>
  <si>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</si>
  <si>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</si>
  <si>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</si>
  <si>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</si>
  <si>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</si>
  <si>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</si>
  <si>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</si>
  <si>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</si>
  <si>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</si>
  <si>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</si>
  <si>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</si>
  <si>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</si>
  <si>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</si>
  <si>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</si>
  <si>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</si>
  <si>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</si>
  <si>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</si>
  <si>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</si>
  <si>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</si>
  <si>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</si>
  <si>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</si>
  <si>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</si>
  <si>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</si>
  <si>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</si>
  <si>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</si>
  <si>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</si>
  <si>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</si>
  <si>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</si>
  <si>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</si>
  <si>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</si>
  <si>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</si>
  <si>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</si>
  <si>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</si>
  <si>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</si>
  <si>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</si>
  <si>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</si>
  <si>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</si>
  <si>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</si>
  <si>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</si>
  <si>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</si>
  <si>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</si>
  <si>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</si>
  <si>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</si>
  <si>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</si>
  <si>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</si>
  <si>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</si>
  <si>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</si>
  <si>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</si>
  <si>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</si>
  <si>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</si>
  <si>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</si>
  <si>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</si>
  <si>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</si>
  <si>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</si>
  <si>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</si>
  <si>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</si>
  <si>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</si>
  <si>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</si>
  <si>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</si>
  <si>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</si>
  <si>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</si>
  <si>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</si>
  <si>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</si>
  <si>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</si>
  <si>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</si>
  <si>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</si>
  <si>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</si>
  <si>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</si>
  <si>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</si>
  <si>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</si>
  <si>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</si>
  <si>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</si>
  <si>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</si>
  <si>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</si>
  <si>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</si>
  <si>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</si>
  <si>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</si>
  <si>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</si>
  <si>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</si>
  <si>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</si>
  <si>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</si>
  <si>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</si>
  <si>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</si>
  <si>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</si>
  <si>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</si>
  <si>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</si>
  <si>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</si>
  <si>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</si>
  <si>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</si>
  <si>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</si>
  <si>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</si>
  <si>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</si>
  <si>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</si>
  <si>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</si>
  <si>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</si>
  <si>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</si>
  <si>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</si>
  <si>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</si>
  <si>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</si>
  <si>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</si>
  <si>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</si>
  <si>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</si>
  <si>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</si>
  <si>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</si>
  <si>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</si>
  <si>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</si>
  <si>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</si>
  <si>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</si>
  <si>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</si>
  <si>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</si>
  <si>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</si>
  <si>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</si>
  <si>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</si>
  <si>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</si>
  <si>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</si>
  <si>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</si>
  <si>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</si>
  <si>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</si>
  <si>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</si>
  <si>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</si>
  <si>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</si>
  <si>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</si>
  <si>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</si>
  <si>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</si>
  <si>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</si>
  <si>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</si>
  <si>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</si>
  <si>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</si>
  <si>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</si>
  <si>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</si>
  <si>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</si>
  <si>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</si>
  <si>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</si>
  <si>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</si>
  <si>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</si>
  <si>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</si>
  <si>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</si>
  <si>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</si>
  <si>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</si>
  <si>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</si>
  <si>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</si>
  <si>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</si>
  <si>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</si>
  <si>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</si>
  <si>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</si>
  <si>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</si>
  <si>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</si>
  <si>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</si>
  <si>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</si>
  <si>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</si>
  <si>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</si>
  <si>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</si>
  <si>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</si>
  <si>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</si>
  <si>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</si>
  <si>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</si>
  <si>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</si>
  <si>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</si>
  <si>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</si>
  <si>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</si>
  <si>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</si>
  <si>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</si>
  <si>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</si>
  <si>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</si>
  <si>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</si>
  <si>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</si>
  <si>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</si>
  <si>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</si>
  <si>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</si>
  <si>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</si>
  <si>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</si>
  <si>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</si>
  <si>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</si>
  <si>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</si>
  <si>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</si>
  <si>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</si>
  <si>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</si>
  <si>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</si>
  <si>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</si>
  <si>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</si>
  <si>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</si>
  <si>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</si>
  <si>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</si>
  <si>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</si>
  <si>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</si>
  <si>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</si>
  <si>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</si>
  <si>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</si>
  <si>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</si>
  <si>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</si>
  <si>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</si>
  <si>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</si>
  <si>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</si>
  <si>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</si>
  <si>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</si>
  <si>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</si>
  <si>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</si>
  <si>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</si>
  <si>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</si>
  <si>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</si>
  <si>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</si>
  <si>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</si>
  <si>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</si>
  <si>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</si>
  <si>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</si>
  <si>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</si>
  <si>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</si>
  <si>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</si>
  <si>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</si>
  <si>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</si>
  <si>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</si>
  <si>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</si>
  <si>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</si>
  <si>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</si>
  <si>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</si>
  <si>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</si>
  <si>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</si>
  <si>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</si>
  <si>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</si>
  <si>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</si>
  <si>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</si>
  <si>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</si>
  <si>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</si>
  <si>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</si>
  <si>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</si>
  <si>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</si>
  <si>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</si>
  <si>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</si>
  <si>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</si>
  <si>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</si>
  <si>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</si>
  <si>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</si>
  <si>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</si>
  <si>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</si>
  <si>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</si>
  <si>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</si>
  <si>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</si>
  <si>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</si>
  <si>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</si>
  <si>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</si>
  <si>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</si>
  <si>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</si>
  <si>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</si>
  <si>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</si>
  <si>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</si>
  <si>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</si>
  <si>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</si>
  <si>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</si>
  <si>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</si>
  <si>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</si>
  <si>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</si>
  <si>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</si>
  <si>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</si>
  <si>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</si>
  <si>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</si>
  <si>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</si>
  <si>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</si>
  <si>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</si>
  <si>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</si>
  <si>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</si>
  <si>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</si>
  <si>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</si>
  <si>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</si>
  <si>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</si>
  <si>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</si>
  <si>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</si>
  <si>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</si>
  <si>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</si>
  <si>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</si>
  <si>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</si>
  <si>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</si>
  <si>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</si>
  <si>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</si>
  <si>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</si>
  <si>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</si>
  <si>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</si>
  <si>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</si>
  <si>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</si>
  <si>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</si>
  <si>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</si>
  <si>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</si>
  <si>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</si>
  <si>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</si>
  <si>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</si>
  <si>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</si>
  <si>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</si>
  <si>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</si>
  <si>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</si>
  <si>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</si>
  <si>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</si>
  <si>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</si>
  <si>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</si>
  <si>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</si>
  <si>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</si>
  <si>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</si>
  <si>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</si>
  <si>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</si>
  <si>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</si>
  <si>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</si>
  <si>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</si>
  <si>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</si>
  <si>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</si>
  <si>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</si>
  <si>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</si>
  <si>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</si>
  <si>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</si>
  <si>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</si>
  <si>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</si>
  <si>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</si>
  <si>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</si>
  <si>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</si>
  <si>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</si>
  <si>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</si>
  <si>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</si>
  <si>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</si>
  <si>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</si>
  <si>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</si>
  <si>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</si>
  <si>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</si>
  <si>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</si>
  <si>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</si>
  <si>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</si>
  <si>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</si>
  <si>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</si>
  <si>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</si>
  <si>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</si>
  <si>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</si>
  <si>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</si>
  <si>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</si>
  <si>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</si>
  <si>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</si>
  <si>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</si>
  <si>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</si>
  <si>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</si>
  <si>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</si>
  <si>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</si>
  <si>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</si>
  <si>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</si>
  <si>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</si>
  <si>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</si>
  <si>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</si>
  <si>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</si>
  <si>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</si>
  <si>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</si>
  <si>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</si>
  <si>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</si>
  <si>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</si>
  <si>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</si>
  <si>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</si>
  <si>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</si>
  <si>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</si>
  <si>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</si>
  <si>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</si>
  <si>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</si>
  <si>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</si>
  <si>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</si>
  <si>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</si>
  <si>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</si>
  <si>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</si>
  <si>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</si>
  <si>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</si>
  <si>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</si>
  <si>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</si>
  <si>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</si>
  <si>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</si>
  <si>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</si>
  <si>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</si>
  <si>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</si>
  <si>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</si>
  <si>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</si>
  <si>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</si>
  <si>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</si>
  <si>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</si>
  <si>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</si>
  <si>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</si>
  <si>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</si>
  <si>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</si>
  <si>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</si>
  <si>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</si>
  <si>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</si>
  <si>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</si>
  <si>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</si>
  <si>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</si>
  <si>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</si>
  <si>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</si>
  <si>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</si>
  <si>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</si>
  <si>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</si>
  <si>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</si>
  <si>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</si>
  <si>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</si>
  <si>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</si>
  <si>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</si>
  <si>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</si>
  <si>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</si>
  <si>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</si>
  <si>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</si>
  <si>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</si>
  <si>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</si>
  <si>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</si>
  <si>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</si>
  <si>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</si>
  <si>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</si>
  <si>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</si>
  <si>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</si>
  <si>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</si>
  <si>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</si>
  <si>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</si>
  <si>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</si>
  <si>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</si>
  <si>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</si>
  <si>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</si>
  <si>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</si>
  <si>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</si>
  <si>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</si>
  <si>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</si>
  <si>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</si>
  <si>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</si>
  <si>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</si>
  <si>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</si>
  <si>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</si>
  <si>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</si>
  <si>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</si>
  <si>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</si>
  <si>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</si>
  <si>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</si>
  <si>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</si>
  <si>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</si>
  <si>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</si>
  <si>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</si>
  <si>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</si>
  <si>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</si>
  <si>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</si>
  <si>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</si>
  <si>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</si>
  <si>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</si>
  <si>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</si>
  <si>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</si>
  <si>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</si>
  <si>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</si>
  <si>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</si>
  <si>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</si>
  <si>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</si>
  <si>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</si>
  <si>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</si>
  <si>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</si>
  <si>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</si>
  <si>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</si>
  <si>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</si>
  <si>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</si>
  <si>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</si>
  <si>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</si>
  <si>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</si>
  <si>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</si>
  <si>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</si>
  <si>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</si>
  <si>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</si>
  <si>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</si>
  <si>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</si>
  <si>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</si>
  <si>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</si>
  <si>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</si>
  <si>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</si>
  <si>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</si>
  <si>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</si>
  <si>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</si>
  <si>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</si>
  <si>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</si>
  <si>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</si>
  <si>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</si>
  <si>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</si>
  <si>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</si>
  <si>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</si>
  <si>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</si>
  <si>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</si>
  <si>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</si>
  <si>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</si>
  <si>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</si>
  <si>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</si>
  <si>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</si>
  <si>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</si>
  <si>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</si>
  <si>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</si>
  <si>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</si>
  <si>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</si>
  <si>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</si>
  <si>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</si>
  <si>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</si>
  <si>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</si>
  <si>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</si>
  <si>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</si>
  <si>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</si>
  <si>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</si>
  <si>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</si>
  <si>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</si>
  <si>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</si>
  <si>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</si>
  <si>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</si>
  <si>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</si>
  <si>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</si>
  <si>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</si>
  <si>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</si>
  <si>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</si>
  <si>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</si>
  <si>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</si>
  <si>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</si>
  <si>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</si>
  <si>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</si>
  <si>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</si>
  <si>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</si>
  <si>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</si>
  <si>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</si>
  <si>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</si>
  <si>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</si>
  <si>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</si>
  <si>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</si>
  <si>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</si>
  <si>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</si>
  <si>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</si>
  <si>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</si>
  <si>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</si>
  <si>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</si>
  <si>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</si>
  <si>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</si>
  <si>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</si>
  <si>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</si>
  <si>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</si>
  <si>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</si>
  <si>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</si>
  <si>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</si>
  <si>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</si>
  <si>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</si>
  <si>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</si>
  <si>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</si>
  <si>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</si>
  <si>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</si>
  <si>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</si>
  <si>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</si>
  <si>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</si>
  <si>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</si>
  <si>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</si>
  <si>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</si>
  <si>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</si>
  <si>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</si>
  <si>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</si>
  <si>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</si>
  <si>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</si>
  <si>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</si>
  <si>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</si>
  <si>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</si>
  <si>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</si>
  <si>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</si>
  <si>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</si>
  <si>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</si>
  <si>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</si>
  <si>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</si>
  <si>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</si>
  <si>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</si>
  <si>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</si>
  <si>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</si>
  <si>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</si>
  <si>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</si>
  <si>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</si>
  <si>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</si>
  <si>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</si>
  <si>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</si>
  <si>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</si>
  <si>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</si>
  <si>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</si>
  <si>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</si>
  <si>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</si>
  <si>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</si>
  <si>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</si>
  <si>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</si>
  <si>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</si>
  <si>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</si>
  <si>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</si>
  <si>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</si>
  <si>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</si>
  <si>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</si>
  <si>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</si>
  <si>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</si>
  <si>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</si>
  <si>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</si>
  <si>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</si>
  <si>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</si>
  <si>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</si>
  <si>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</si>
  <si>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</si>
  <si>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</si>
  <si>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</si>
  <si>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</si>
  <si>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</si>
  <si>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</si>
  <si>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</si>
  <si>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</si>
  <si>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</si>
  <si>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</si>
  <si>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</si>
  <si>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</si>
  <si>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</si>
  <si>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</si>
  <si>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</si>
  <si>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</si>
  <si>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</si>
  <si>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</si>
  <si>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</si>
  <si>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</si>
  <si>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</si>
  <si>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</si>
  <si>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</si>
  <si>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</si>
  <si>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</si>
  <si>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</si>
  <si>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</si>
  <si>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</si>
  <si>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</si>
  <si>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</si>
  <si>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</si>
  <si>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</si>
  <si>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</si>
  <si>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</si>
  <si>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</si>
  <si>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</si>
  <si>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</si>
  <si>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</si>
  <si>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</si>
  <si>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</si>
  <si>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</si>
  <si>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</si>
  <si>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</si>
  <si>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</si>
  <si>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</si>
  <si>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</si>
  <si>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</si>
  <si>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</si>
  <si>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</si>
  <si>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</si>
  <si>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</si>
  <si>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</si>
  <si>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</si>
  <si>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</si>
  <si>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</si>
  <si>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</si>
  <si>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</si>
  <si>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</si>
  <si>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</si>
  <si>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</si>
  <si>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</si>
  <si>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</si>
  <si>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</si>
  <si>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</si>
  <si>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</si>
  <si>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</si>
  <si>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</si>
  <si>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</si>
  <si>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</si>
  <si>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</si>
  <si>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</si>
  <si>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</si>
  <si>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</si>
  <si>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</si>
  <si>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</si>
  <si>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</si>
  <si>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</si>
  <si>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</si>
  <si>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</si>
  <si>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</si>
  <si>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</si>
  <si>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</si>
  <si>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</si>
  <si>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</si>
  <si>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</si>
  <si>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</si>
  <si>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</si>
  <si>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</si>
  <si>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</si>
  <si>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</si>
  <si>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</si>
  <si>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</si>
  <si>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</si>
  <si>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</si>
  <si>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</si>
  <si>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</si>
  <si>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</si>
  <si>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</si>
  <si>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</si>
  <si>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</si>
  <si>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</si>
  <si>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</si>
  <si>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</si>
  <si>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</si>
  <si>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</si>
  <si>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</si>
  <si>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</si>
  <si>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</si>
  <si>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</si>
  <si>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</si>
  <si>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</si>
  <si>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</si>
  <si>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</si>
  <si>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</si>
  <si>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</si>
  <si>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</si>
  <si>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</si>
  <si>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</si>
  <si>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</si>
  <si>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</si>
  <si>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</si>
  <si>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</si>
  <si>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</si>
  <si>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</si>
  <si>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</si>
  <si>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</si>
  <si>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</si>
  <si>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</si>
  <si>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</si>
  <si>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</si>
  <si>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</si>
  <si>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</si>
  <si>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</si>
  <si>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</si>
  <si>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</si>
  <si>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</si>
  <si>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</si>
  <si>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</si>
  <si>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</si>
  <si>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</si>
  <si>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</si>
  <si>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</si>
  <si>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</si>
  <si>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</si>
  <si>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</si>
  <si>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</si>
  <si>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</si>
  <si>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</si>
  <si>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</si>
  <si>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</si>
  <si>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</si>
  <si>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</si>
  <si>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</si>
  <si>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</si>
  <si>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</si>
  <si>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</si>
  <si>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</si>
  <si>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</si>
  <si>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</si>
  <si>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</si>
  <si>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</si>
  <si>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</si>
  <si>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</si>
  <si>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</si>
  <si>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</si>
  <si>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</si>
  <si>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</si>
  <si>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</si>
  <si>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</si>
  <si>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</si>
  <si>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</si>
  <si>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</si>
  <si>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</si>
  <si>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</si>
  <si>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</si>
  <si>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</si>
  <si>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</si>
  <si>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</si>
  <si>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</si>
  <si>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</si>
  <si>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</si>
  <si>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</si>
  <si>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</si>
  <si>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</si>
  <si>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</si>
  <si>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</si>
  <si>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</si>
  <si>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</si>
  <si>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</si>
  <si>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</si>
  <si>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</si>
  <si>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</si>
  <si>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</si>
  <si>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</si>
  <si>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</si>
  <si>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</si>
  <si>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</si>
  <si>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</si>
  <si>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</si>
  <si>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</si>
  <si>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</si>
  <si>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</si>
  <si>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</si>
  <si>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</si>
  <si>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</si>
  <si>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</si>
  <si>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</si>
  <si>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</si>
  <si>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</si>
  <si>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</si>
  <si>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</si>
  <si>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</si>
  <si>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</si>
  <si>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</si>
  <si>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</si>
  <si>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</si>
  <si>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</si>
  <si>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</si>
  <si>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</si>
  <si>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</si>
  <si>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</si>
  <si>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</si>
  <si>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</si>
  <si>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</si>
  <si>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</si>
  <si>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</si>
  <si>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</si>
  <si>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</si>
  <si>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</si>
  <si>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</si>
  <si>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</si>
  <si>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</si>
  <si>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</si>
  <si>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</si>
  <si>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</si>
  <si>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</si>
  <si>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</si>
  <si>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</si>
  <si>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</si>
  <si>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</si>
  <si>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</si>
  <si>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</si>
  <si>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</si>
  <si>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</si>
  <si>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</si>
  <si>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</si>
  <si>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</si>
  <si>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</si>
  <si>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</si>
  <si>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</si>
  <si>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</si>
  <si>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</si>
  <si>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</si>
  <si>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</si>
  <si>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</si>
  <si>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</si>
  <si>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</si>
  <si>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</si>
  <si>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</si>
  <si>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</si>
  <si>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</si>
  <si>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</si>
  <si>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</si>
  <si>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</si>
  <si>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</si>
  <si>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</si>
  <si>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</si>
  <si>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</si>
  <si>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</si>
  <si>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</si>
  <si>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</si>
  <si>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</si>
  <si>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</si>
  <si>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</si>
  <si>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</si>
  <si>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</si>
  <si>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</si>
  <si>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</si>
  <si>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</si>
  <si>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</si>
  <si>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</si>
  <si>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</si>
  <si>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</si>
  <si>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</si>
  <si>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</si>
  <si>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</si>
  <si>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</si>
  <si>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</si>
  <si>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</si>
  <si>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</si>
  <si>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</si>
  <si>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</si>
  <si>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</si>
  <si>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</si>
  <si>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</si>
  <si>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</si>
  <si>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</si>
  <si>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</si>
  <si>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</si>
  <si>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</si>
  <si>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</si>
  <si>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</si>
  <si>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</si>
  <si>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</si>
  <si>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</si>
  <si>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</si>
  <si>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</si>
  <si>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</si>
  <si>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</si>
  <si>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</si>
  <si>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</si>
  <si>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</si>
  <si>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</si>
  <si>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</si>
  <si>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</si>
  <si>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</si>
  <si>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</si>
  <si>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</si>
  <si>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</si>
  <si>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</si>
  <si>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</si>
  <si>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</si>
  <si>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</si>
  <si>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</si>
  <si>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</si>
  <si>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</si>
  <si>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</si>
  <si>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</si>
  <si>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</si>
  <si>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</si>
  <si>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</si>
  <si>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</si>
  <si>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</si>
  <si>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</si>
  <si>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</si>
  <si>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</si>
  <si>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</si>
  <si>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</si>
  <si>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</si>
  <si>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</si>
  <si>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</si>
  <si>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</si>
  <si>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</si>
  <si>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</si>
  <si>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</si>
  <si>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</si>
  <si>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</si>
  <si>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</si>
  <si>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</si>
  <si>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</si>
  <si>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</si>
  <si>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</si>
  <si>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</si>
  <si>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</si>
  <si>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</si>
  <si>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</si>
  <si>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</si>
  <si>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</si>
  <si>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</si>
  <si>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</si>
  <si>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</si>
  <si>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</si>
  <si>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</si>
  <si>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</si>
  <si>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</si>
  <si>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</si>
  <si>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</si>
  <si>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</si>
  <si>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</si>
  <si>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</si>
  <si>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</si>
  <si>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</si>
  <si>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</si>
  <si>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</si>
  <si>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</si>
  <si>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</si>
  <si>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</si>
  <si>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</si>
  <si>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</si>
  <si>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</si>
  <si>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</si>
  <si>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</si>
  <si>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</si>
  <si>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</si>
  <si>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</si>
  <si>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</si>
  <si>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</si>
  <si>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</si>
  <si>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</si>
  <si>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</si>
  <si>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</si>
  <si>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</si>
  <si>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</si>
  <si>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</si>
  <si>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</si>
  <si>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</si>
  <si>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</si>
  <si>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</si>
  <si>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</si>
  <si>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</si>
  <si>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</si>
  <si>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</si>
  <si>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</si>
  <si>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</si>
  <si>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</si>
  <si>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</si>
  <si>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</si>
  <si>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</si>
  <si>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</si>
  <si>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</si>
  <si>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</si>
  <si>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</si>
  <si>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</si>
  <si>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</si>
  <si>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</si>
  <si>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</si>
  <si>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</si>
  <si>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</si>
  <si>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</si>
  <si>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</si>
  <si>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</si>
  <si>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</si>
  <si>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</si>
  <si>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</si>
  <si>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</si>
  <si>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</si>
  <si>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</si>
  <si>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</si>
  <si>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</si>
  <si>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</si>
  <si>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</si>
  <si>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</si>
  <si>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</si>
  <si>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</si>
  <si>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</si>
  <si>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</si>
  <si>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</si>
  <si>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</si>
  <si>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</si>
  <si>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</si>
  <si>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</si>
  <si>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</si>
  <si>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</si>
  <si>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</si>
  <si>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</si>
  <si>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</si>
  <si>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</si>
  <si>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</si>
  <si>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</si>
  <si>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</si>
  <si>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</si>
  <si>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</si>
  <si>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</si>
  <si>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</si>
  <si>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</si>
  <si>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</si>
  <si>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</si>
  <si>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</si>
  <si>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</si>
  <si>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</si>
  <si>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</si>
  <si>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</si>
  <si>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</si>
  <si>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</si>
  <si>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</si>
  <si>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</si>
  <si>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</si>
  <si>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</si>
  <si>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</si>
  <si>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</si>
  <si>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</si>
  <si>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</si>
  <si>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</si>
  <si>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</si>
  <si>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</si>
  <si>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</si>
  <si>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</si>
  <si>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</si>
  <si>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</si>
  <si>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</si>
  <si>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</si>
  <si>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</si>
  <si>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</si>
  <si>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</si>
  <si>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</si>
  <si>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</si>
  <si>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</si>
  <si>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</si>
  <si>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</si>
  <si>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</si>
  <si>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</si>
  <si>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</si>
  <si>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</si>
  <si>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</si>
  <si>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</si>
  <si>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</si>
  <si>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</si>
  <si>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</si>
  <si>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</si>
  <si>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</si>
  <si>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</si>
  <si>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</si>
  <si>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</si>
  <si>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</si>
  <si>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</si>
  <si>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</si>
  <si>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</si>
  <si>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</si>
  <si>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</si>
  <si>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</si>
  <si>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</si>
  <si>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</si>
  <si>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</si>
  <si>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</si>
  <si>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</si>
  <si>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</si>
  <si>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</si>
  <si>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</si>
  <si>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</si>
  <si>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</si>
  <si>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</si>
  <si>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</si>
  <si>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</si>
  <si>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</si>
  <si>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</si>
  <si>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</si>
  <si>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</si>
  <si>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</si>
  <si>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</si>
  <si>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</si>
  <si>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</si>
  <si>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</si>
  <si>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</si>
  <si>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</si>
  <si>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</si>
  <si>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</si>
  <si>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</si>
  <si>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</si>
  <si>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</si>
  <si>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</si>
  <si>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</si>
  <si>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</si>
  <si>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</si>
  <si>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</si>
  <si>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</si>
  <si>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</si>
  <si>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</si>
  <si>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</si>
  <si>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</si>
  <si>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</si>
  <si>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</si>
  <si>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</si>
  <si>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</si>
  <si>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</si>
  <si>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</si>
  <si>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</si>
  <si>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</si>
  <si>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</si>
  <si>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</si>
  <si>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</si>
  <si>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</si>
  <si>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</si>
  <si>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</si>
  <si>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</si>
  <si>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</si>
  <si>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</si>
  <si>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</si>
  <si>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</si>
  <si>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</si>
  <si>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</si>
  <si>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</si>
  <si>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</si>
  <si>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</si>
  <si>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</si>
  <si>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</si>
  <si>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</si>
  <si>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</si>
  <si>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</si>
  <si>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</si>
  <si>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</si>
  <si>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</si>
  <si>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</si>
  <si>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</si>
  <si>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</si>
  <si>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</si>
  <si>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</si>
  <si>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</si>
  <si>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</si>
  <si>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</si>
  <si>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</si>
  <si>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</si>
  <si>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</si>
  <si>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</si>
  <si>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</si>
  <si>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</si>
  <si>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</si>
  <si>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</si>
  <si>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</si>
  <si>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</si>
  <si>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</si>
  <si>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</si>
  <si>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</si>
  <si>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</si>
  <si>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</si>
  <si>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</si>
  <si>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</si>
  <si>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</si>
  <si>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</si>
  <si>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</si>
  <si>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</si>
  <si>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</si>
  <si>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</si>
  <si>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</si>
  <si>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</si>
  <si>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</si>
  <si>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</si>
  <si>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</si>
  <si>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</si>
  <si>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</si>
  <si>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</si>
  <si>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</si>
  <si>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</si>
  <si>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</si>
  <si>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</si>
  <si>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</si>
  <si>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</si>
  <si>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</si>
  <si>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</si>
  <si>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</si>
  <si>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</si>
  <si>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</si>
  <si>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</si>
  <si>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</si>
  <si>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</si>
  <si>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</si>
  <si>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</si>
  <si>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</si>
  <si>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</si>
  <si>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</si>
  <si>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</si>
  <si>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</si>
  <si>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</si>
  <si>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</si>
  <si>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</si>
  <si>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</si>
  <si>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</si>
  <si>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</si>
  <si>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</si>
  <si>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</si>
  <si>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</si>
  <si>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</si>
  <si>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</si>
  <si>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</si>
  <si>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</si>
  <si>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</si>
  <si>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</si>
  <si>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</si>
  <si>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</si>
  <si>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</si>
  <si>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</si>
  <si>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</si>
  <si>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</si>
  <si>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</si>
  <si>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</si>
  <si>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</si>
  <si>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</si>
  <si>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</si>
  <si>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</si>
  <si>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</si>
  <si>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</si>
  <si>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</si>
  <si>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</si>
  <si>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</si>
  <si>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</si>
  <si>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</si>
  <si>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</si>
  <si>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</si>
  <si>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</si>
  <si>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</si>
  <si>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</si>
  <si>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</si>
  <si>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</si>
  <si>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</si>
  <si>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</si>
  <si>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</si>
  <si>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</si>
  <si>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</si>
  <si>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</si>
  <si>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</si>
  <si>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</si>
  <si>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</si>
  <si>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</si>
  <si>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</si>
  <si>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</si>
  <si>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</si>
  <si>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</si>
  <si>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</si>
  <si>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</si>
  <si>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</si>
  <si>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</si>
  <si>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</si>
  <si>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</si>
  <si>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</si>
  <si>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</si>
  <si>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</si>
  <si>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</si>
  <si>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</si>
  <si>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</si>
  <si>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</si>
  <si>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</si>
  <si>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</si>
  <si>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</si>
  <si>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</si>
  <si>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</si>
  <si>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</si>
  <si>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</si>
  <si>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</si>
  <si>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</si>
  <si>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</si>
  <si>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</si>
  <si>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</si>
  <si>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</si>
  <si>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</si>
  <si>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</si>
  <si>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</si>
  <si>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</si>
  <si>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</si>
  <si>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</si>
  <si>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</si>
  <si>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</si>
  <si>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</si>
  <si>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</si>
  <si>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</si>
  <si>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</si>
  <si>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NO PCM</t>
  </si>
  <si>
    <t>Sceco Cut in Area and Team save HUB Site MLJI0219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</si>
  <si>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</si>
  <si>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</si>
  <si>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</si>
  <si>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</si>
  <si>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</si>
  <si>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</si>
  <si>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</si>
  <si>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</si>
  <si>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PCM-20251106-00000561</t>
  </si>
  <si>
    <t>site down again / team on the way ETA 45 mins</t>
  </si>
  <si>
    <t>PCM-20251106-00000893</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</si>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</sst>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0" totalsRowShown="0" headerRowDxfId="15" dataDxfId="14" headerRowBorderDxfId="12" tableBorderDxfId="13">
  <autoFilter ref="A1:L3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304.57649374999892</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45967.524919675925</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45967.524919675925</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45967.524919675925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45967.524919675925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45967.524919675925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45967.524919675925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45967.524919675925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45967.524919675925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45967.524919675925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45967.524919675925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45967.524919675925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45967.524919675925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45967.524919675925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45967.524919675925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45967.524919675925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45967.524919675925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45967.524919675925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45967.524919675925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45967.524919675925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45967.524919675925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45967.524919675925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45967.524919675925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45967.524919675925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45967.524919675925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45967.524919675925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45967.524919675925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45967.524919675925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45967.524919675925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45967.524919675925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45967.524919675925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45967.524919675925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45967.524919675925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45967.524919675925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45967.524919675925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45967.524919675925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45967.524919675925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45967.524919675925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45967.524919675925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45967.524919675925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45967.524919675925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45967.524919675925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45967.524919675925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45967.524919675925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45967.524919675925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45967.524919675925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45967.524919675925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45967.524919675925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45967.524919675925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45967.524919675925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45967.524919675925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45967.524919675925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45967.524919675925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45967.524919675925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45967.524919675925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45967.524919675925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45967.524919675925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45967.524919675925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45967.524919675925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45967.524919675925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45967.524919675925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45967.524919675925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45967.524919675925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45967.524919675925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45967.524919675925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45967.524919675925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45967.524919675925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45967.524919675925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45967.524919675925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45967.524919675925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45967.524919675925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45967.524919675925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45967.524919675925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45967.524919675925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45967.524919675925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45967.524919675925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45967.524919675925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45967.524919675925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45967.524919675925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45967.524919675925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45967.524919675925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45967.524919675925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45967.524919675925</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45967.524919675925</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142.52508171296358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3.9213657408254221E-2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45967.524919675925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45967.524919675925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45967.524919675925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45967.524919675925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45967.524919675925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45967.524919675925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45967.524919675925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45967.524919675925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45967.524919675925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45967.524919675925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45967.524919675925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45967.524919675925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45967.524919675925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45967.524919675925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45967.524919675925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45967.524919675925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45967.524919675925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45967.524919675925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45967.524919675925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45967.524919675925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45967.524919675925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45967.524919675925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45967.524919675925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45967.524919675925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45967.524919675925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45967.524919675925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45967.524919675925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45967.524919675925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45967.524919675925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45967.524919675925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45967.524919675925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45967.524919675925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45967.524919675925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45967.524919675925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45967.524919675925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45967.524919675925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45967.524919675925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45967.524919675925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45967.524919675925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45967.524919675925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45967.524919675925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45967.524919675925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45967.524919675925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45967.524919675925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45967.524919675925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45967.524919675925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45967.524919675925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45967.524919675925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45967.524919675925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45967.524919675925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45967.524919675925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45967.524919675925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45967.524919675925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45967.524919675925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45967.524919675925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45967.524919675925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45967.524919675925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45967.524919675925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45967.524919675925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45967.524919675925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45967.524919675925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45967.524919675925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45967.524919675925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45967.524919675925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45967.524919675925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45967.524919675925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45967.524919675925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45967.524919675925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45967.524919675925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45967.524919675925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45967.524919675925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45967.524919675925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45967.524919675925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45967.524919675925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45967.524919675925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45967.524919675925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45967.524919675925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45967.524919675925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45967.524919675925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45967.524919675925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45967.524919675925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45967.524919675925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45967.524919675925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45967.524919675925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45967.524919675925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45967.524919675925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45967.524919675925</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45967.524919675925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45967.524919675925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45967.524919675925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45967.524919675925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45967.524919675925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45967.524919675925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45967.524919675925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45967.524919675925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45967.524919675925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45967.524919675925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45967.524919675925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45967.524919675925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45967.524919675925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45967.524919675925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45967.524919675925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45967.524919675925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45967.524919675925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45967.524919675925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45967.524919675925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45967.524919675925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45967.524919675925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45967.524919675925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45967.524919675925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45967.524919675925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45967.524919675925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45967.524919675925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45967.524919675925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45967.524919675925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45967.524919675925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45967.524919675925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45967.524919675925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45967.524919675925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45967.524919675925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45967.524919675925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45967.524919675925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45967.524919675925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45967.524919675925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45967.524919675925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45967.524919675925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45967.524919675925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45967.524919675925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45967.524919675925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45967.524919675925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45967.524919675925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45967.524919675925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45967.524919675925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45967.524919675925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45967.524919675925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45967.524919675925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45967.524919675925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45967.524919675925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45967.524919675925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45967.524919675925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45967.524919675925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45967.524919675925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45967.524919675925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45967.524919675925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45967.524919675925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45967.524919675925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45967.524919675925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45967.524919675925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45967.524919675925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45967.524919675925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45967.524919675925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45967.524919675925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45967.524919675925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45967.524919675925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45967.524919675925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45967.524919675925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45967.524919675925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45967.524919675925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45967.524919675925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45967.524919675925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45967.524919675925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45967.524919675925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45967.524919675925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45967.524919675925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45967.524919675925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45967.524919675925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45967.524919675925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45967.524919675925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45967.524919675925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45967.524919675925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45967.524919675925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45967.524919675925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45967.524919675925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45967.524919675925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45967.524919675925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45967.524919675925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45967.524919675925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45967.524919675925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45967.524919675925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45967.524919675925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45967.524919675925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45967.524919675925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45967.524919675925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45967.524919675925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45967.524919675925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45967.524919675925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45967.524919675925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45967.524919675925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45967.524919675925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45967.524919675925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45967.524919675925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45967.524919675925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45967.524919675925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45967.524919675925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45967.524919675925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45967.524919675925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45967.524919675925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45967.524919675925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45967.524919675925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45967.524919675925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45967.524919675925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45967.524919675925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45967.524919675925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45967.524919675925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45967.524919675925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45967.524919675925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45967.524919675925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45967.524919675925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45967.524919675925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45967.524919675925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45967.524919675925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45967.524919675925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45967.524919675925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45967.524919675925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45967.524919675925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45967.524919675925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45967.524919675925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45967.524919675925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45967.524919675925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45967.524919675925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45967.524919675925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45967.524919675925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45967.524919675925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45967.524919675925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45967.524919675925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45967.524919675925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45967.524919675925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45967.524919675925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45967.524919675925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45967.524919675925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45967.524919675925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45967.524919675925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45967.524919675925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45967.524919675925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45967.524919675925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45967.524919675925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45967.524919675925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45967.524919675925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45967.524919675925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45967.524919675925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45967.524919675925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45967.524919675925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45967.524919675925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45967.524919675925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45967.524919675925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45967.524919675925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45967.524919675925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45967.524919675925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45967.524919675925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45967.524919675925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45967.524919675925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45967.524919675925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45967.524919675925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45967.524919675925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45967.524919675925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45967.524919675925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45967.524919675925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45967.524919675925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45967.524919675925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45967.524919675925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45967.524919675925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45967.524919675925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45967.524919675925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45967.524919675925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45967.524919675925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45967.524919675925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45967.524919675925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45967.524919675925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45967.524919675925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45967.524919675925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45967.524919675925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45967.524919675925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45967.524919675925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45967.524919675925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45967.524919675925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45967.524919675925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45967.524919675925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45967.524919675925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45967.524919675925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45967.524919675925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45967.524919675925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45967.524919675925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45967.524919675925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45967.524919675925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45967.524919675925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45967.524919675925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45967.524919675925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45967.524919675925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45967.524919675925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45967.524919675925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45967.524919675925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45967.524919675925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45967.524919675925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45967.524919675925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45967.524919675925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45967.524919675925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45967.524919675925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45967.524919675925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45967.524919675925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45967.524919675925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45967.524919675925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45967.524919675925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45967.524919675925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45967.524919675925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45967.524919675925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45967.524919675925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45967.524919675925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45967.524919675925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45967.524919675925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45967.524919675925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45967.524919675925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45967.524919675925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45967.524919675925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45967.524919675925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45967.524919675925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45967.524919675925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45967.524919675925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45967.524919675925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45967.524919675925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45967.524919675925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45967.524919675925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45967.524919675925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45967.524919675925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45967.524919675925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45967.524919675925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45967.524919675925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45967.524919675925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45967.524919675925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45967.524919675925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45967.524919675925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45967.524919675925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45967.524919675925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45967.524919675925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45967.524919675925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45967.524919675925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45967.524919675925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45967.524919675925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45967.524919675925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45967.524919675925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45967.524919675925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45967.524919675925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45967.524919675925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45967.524919675925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45967.524919675925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45967.524919675925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45967.524919675925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45967.524919675925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45967.524919675925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45967.524919675925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45967.524919675925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45967.524919675925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45967.524919675925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45967.524919675925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45967.524919675925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45967.524919675925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45967.524919675925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45967.524919675925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45967.524919675925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45967.524919675925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45967.524919675925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45967.524919675925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45967.524919675925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45967.524919675925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45967.524919675925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45967.524919675925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45967.524919675925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45967.524919675925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45967.524919675925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45967.524919675925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45967.524919675925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45967.524919675925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45967.524919675925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45967.524919675925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45967.524919675925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45967.524919675925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45967.524919675925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45967.524919675925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45967.524919675925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45967.524919675925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45967.524919675925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45967.524919675925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45967.524919675925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45967.524919675925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45967.524919675925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45967.524919675925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45967.524919675925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45967.524919675925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45967.524919675925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45967.524919675925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45967.524919675925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45967.524919675925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45967.524919675925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45967.524919675925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45967.524919675925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45967.524919675925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45967.524919675925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45967.524919675925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45967.524919675925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45967.524919675925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45967.524919675925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45967.524919675925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45967.524919675925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45967.524919675925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45967.524919675925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45967.524919675925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45967.524919675925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45967.524919675925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45967.524919675925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45967.524919675925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45967.524919675925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45967.524919675925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45967.524919675925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45967.524919675925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45967.524919675925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45967.524919675925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45967.524919675925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45967.524919675925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45967.524919675925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45967.524919675925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45967.524919675925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45967.524919675925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45967.524919675925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45967.524919675925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45967.524919675925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45967.524919675925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45967.524919675925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45967.524919675925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45967.524919675925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45967.524919675925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45967.524919675925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45967.524919675925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45967.524919675925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45967.524919675925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45967.524919675925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45967.524919675925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45967.524919675925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45967.524919675925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45967.524919675925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45967.524919675925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45967.524919675925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45967.524919675925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45967.524919675925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45967.524919675925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45967.524919675925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45967.524919675925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45967.524919675925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45967.524919675925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45967.524919675925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45967.524919675925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45967.524919675925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45967.524919675925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45967.524919675925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45967.524919675925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45967.524919675925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45967.524919675925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45967.524919675925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45967.524919675925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45967.524919675925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45967.524919675925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45967.524919675925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45967.524919675925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45967.524919675925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45967.524919675925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45967.524919675925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45967.524919675925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45967.524919675925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45967.524919675925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45967.524919675925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45967.524919675925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45967.524919675925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45967.524919675925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45967.524919675925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45967.524919675925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45967.524919675925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45967.524919675925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45967.524919675925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45967.524919675925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45967.524919675925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45967.524919675925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45967.524919675925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45967.524919675925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45967.524919675925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45967.524919675925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45967.524919675925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45967.524919675925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45967.524919675925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45967.524919675925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45967.524919675925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45967.524919675925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45967.524919675925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45967.524919675925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45967.524919675925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45967.524919675925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45967.524919675925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45967.524919675925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45967.524919675925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45967.524919675925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45967.524919675925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45967.524919675925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45967.524919675925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45967.524919675925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45967.524919675925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45967.524919675925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45967.524919675925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45967.524919675925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45967.524919675925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45967.524919675925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45967.524919675925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45967.524919675925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45967.524919675925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45967.524919675925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45967.524919675925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45967.524919675925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45967.524919675925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45967.524919675925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45967.524919675925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45967.524919675925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45967.524919675925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45967.524919675925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45967.524919675925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45967.524919675925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45967.524919675925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45967.524919675925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45967.524919675925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45967.524919675925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45967.524919675925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45967.524919675925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45967.524919675925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45967.524919675925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45967.524919675925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45967.524919675925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45967.524919675925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45967.524919675925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45967.524919675925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45967.524919675925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45967.524919675925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45967.524919675925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45967.524919675925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45967.524919675925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45967.524919675925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45967.524919675925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45967.524919675925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45967.524919675925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45967.524919675925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45967.524919675925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45967.524919675925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45967.524919675925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45967.524919675925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45967.524919675925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45967.524919675925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45967.524919675925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45967.524919675925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45967.524919675925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45967.524919675925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45967.524919675925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45967.524919675925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45967.524919675925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45967.524919675925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45967.524919675925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45967.524919675925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45967.524919675925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45967.524919675925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45967.524919675925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45967.524919675925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45967.524919675925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45967.524919675925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45967.524919675925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45967.524919675925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45967.524919675925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45967.524919675925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45967.524919675925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45967.524919675925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45967.524919675925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45967.524919675925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45967.524919675925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45967.524919675925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45967.524919675925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45967.524919675925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45967.524919675925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45967.524919675925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45967.524919675925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45967.524919675925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45967.524919675925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45967.524919675925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45967.524919675925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45967.524919675925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45967.524919675925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45967.524919675925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45967.524919675925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45967.524919675925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45967.524919675925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45967.524919675925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45967.524919675925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45967.524919675925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45967.524919675925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45967.524919675925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45967.524919675925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45967.524919675925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45967.524919675925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45967.524919675925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45967.524919675925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45967.524919675925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45967.524919675925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45967.524919675925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45967.524919675925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45967.524919675925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45967.524919675925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45967.524919675925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45967.524919675925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45967.524919675925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45967.524919675925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45967.524919675925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45967.524919675925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45967.524919675925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45967.524919675925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45967.524919675925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45967.524919675925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45967.524919675925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45967.524919675925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45967.524919675925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45967.524919675925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45967.524919675925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45967.524919675925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45967.524919675925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45967.524919675925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45967.524919675925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45967.524919675925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45967.524919675925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45967.524919675925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45967.524919675925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45967.524919675925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45967.524919675925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45967.524919675925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45967.524919675925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45967.524919675925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45967.524919675925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45967.524919675925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45967.524919675925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45967.524919675925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45967.524919675925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45967.524919675925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45967.524919675925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45967.524919675925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45967.524919675925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45967.524919675925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45967.524919675925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45967.524919675925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45967.524919675925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45967.524919675925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45967.524919675925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45967.524919675925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45967.524919675925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45967.524919675925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45967.524919675925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45967.524919675925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45967.524919675925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45967.524919675925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45967.524919675925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45967.524919675925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45967.524919675925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45967.524919675925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45967.524919675925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45967.524919675925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45967.524919675925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45967.524919675925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45967.524919675925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45967.524919675925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45967.524919675925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45967.524919675925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45967.524919675925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45967.524919675925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45967.524919675925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45967.524919675925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45967.524919675925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45967.524919675925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45967.524919675925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45967.524919675925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45967.524919675925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45967.524919675925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45967.524919675925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45967.524919675925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45967.524919675925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45967.524919675925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45967.524919675925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45967.524919675925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45967.524919675925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45967.524919675925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45967.524919675925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45967.524919675925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45967.524919675925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45967.524919675925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45967.524919675925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45967.524919675925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45967.524919675925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45967.524919675925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45967.524919675925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45967.524919675925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45967.524919675925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45967.524919675925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45967.524919675925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45967.524919675925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45967.524919675925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45967.524919675925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45967.524919675925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45967.524919675925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45967.524919675925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45967.524919675925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45967.524919675925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45967.524919675925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45967.524919675925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45967.524919675925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45967.524919675925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45967.524919675925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45967.524919675925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45967.524919675925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45967.524919675925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45967.524919675925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45967.524919675925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45967.524919675925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45967.524919675925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45967.524919675925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45967.524919675925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45967.524919675925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45967.524919675925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45967.524919675925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45967.524919675925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45967.524919675925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45967.524919675925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45967.524919675925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45967.524919675925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45967.524919675925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45967.524919675925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45967.524919675925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45967.524919675925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45967.524919675925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45967.524919675925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45967.524919675925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45967.524919675925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45967.524919675925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45967.524919675925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45967.524919675925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45967.524919675925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45967.524919675925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45967.524919675925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45967.524919675925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45967.524919675925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45967.524919675925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45967.524919675925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45967.524919675925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45967.524919675925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45967.524919675925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45967.524919675925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45967.524919675925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45967.524919675925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45967.524919675925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45967.524919675925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45967.524919675925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45967.524919675925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45967.524919675925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45967.524919675925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45967.524919675925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45967.524919675925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45967.524919675925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45967.524919675925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45967.524919675925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45967.524919675925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45967.524919675925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45967.524919675925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45967.524919675925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45967.524919675925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45967.524919675925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45967.524919675925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45967.524919675925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45967.524919675925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45967.524919675925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45967.524919675925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45967.524919675925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45967.524919675925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45967.524919675925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45967.524919675925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45967.524919675925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45967.524919675925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45967.524919675925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45967.524919675925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45967.524919675925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45967.524919675925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45967.524919675925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45967.524919675925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45967.524919675925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45967.524919675925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45967.524919675925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45967.524919675925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45967.524919675925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45967.524919675925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45967.524919675925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45967.524919675925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45967.524919675925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45967.524919675925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45967.524919675925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45967.524919675925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45967.524919675925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45967.524919675925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45967.524919675925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45967.524919675925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45967.524919675925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45967.524919675925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45967.524919675925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45967.524919675925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45967.524919675925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45967.524919675925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45967.524919675925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45967.524919675925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45967.524919675925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45967.524919675925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45967.524919675925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45967.524919675925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45967.524919675925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45967.524919675925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45967.524919675925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45967.524919675925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45967.524919675925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45967.524919675925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45967.524919675925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45967.524919675925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45967.524919675925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45967.524919675925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45967.524919675925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45967.524919675925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45967.524919675925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45967.524919675925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45967.524919675925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45967.524919675925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45967.524919675925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45967.524919675925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45967.524919675925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45967.524919675925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45967.524919675925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45967.524919675925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45967.524919675925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45967.524919675925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45967.524919675925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45967.524919675925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45967.524919675925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45967.524919675925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45967.524919675925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45967.524919675925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45967.524919675925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45967.524919675925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45967.524919675925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45967.524919675925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45967.524919675925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45967.524919675925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45967.524919675925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45967.524919675925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45967.524919675925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45967.524919675925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45967.524919675925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45967.524919675925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45967.524919675925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45967.524919675925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45967.524919675925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45967.524919675925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45967.524919675925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45967.524919675925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45967.524919675925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45967.524919675925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45967.524919675925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45967.524919675925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45967.524919675925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45967.524919675925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45967.524919675925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45967.524919675925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45967.524919675925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45967.524919675925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45967.524919675925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45967.524919675925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45967.524919675925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45967.524919675925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45967.524919675925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45967.524919675925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45967.524919675925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45967.524919675925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45967.524919675925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45967.524919675925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45967.524919675925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45967.524919675925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45967.524919675925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45967.524919675925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45967.524919675925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45967.524919675925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45967.524919675925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45967.524919675925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45967.524919675925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45967.524919675925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45967.524919675925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45967.524919675925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45967.524919675925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45967.524919675925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45967.524919675925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45967.524919675925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45967.524919675925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45967.524919675925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45967.524919675925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45967.524919675925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45967.524919675925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45967.524919675925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45967.524919675925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45967.524919675925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45967.524919675925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45967.524919675925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45967.524919675925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45967.524919675925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45967.524919675925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45967.524919675925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45967.524919675925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45967.524919675925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45967.524919675925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45967.524919675925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45967.524919675925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45967.524919675925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45967.524919675925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45967.524919675925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45967.524919675925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45967.524919675925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45967.524919675925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45967.524919675925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45967.524919675925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45967.524919675925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45967.524919675925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45967.524919675925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45967.524919675925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45967.524919675925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45967.524919675925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45967.524919675925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45967.524919675925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45967.524919675925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45967.524919675925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45967.524919675925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45967.524919675925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45967.524919675925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45967.524919675925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45967.524919675925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45967.524919675925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45967.524919675925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45967.524919675925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45967.524919675925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45967.524919675925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45967.524919675925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45967.524919675925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45967.524919675925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45967.524919675925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45967.524919675925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45967.524919675925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45967.524919675925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45967.524919675925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45967.524919675925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45967.524919675925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45967.524919675925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45967.524919675925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45967.524919675925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45967.524919675925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45967.524919675925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45967.524919675925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45967.524919675925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45967.524919675925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45967.524919675925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45967.524919675925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45967.524919675925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45967.524919675925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45967.524919675925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45967.524919675925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45967.524919675925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45967.524919675925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45967.524919675925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45967.524919675925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45967.524919675925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45967.524919675925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45967.524919675925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45967.524919675925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45967.524919675925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45967.524919675925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45967.524919675925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45967.524919675925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45967.524919675925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45967.524919675925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45967.524919675925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45967.524919675925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45967.524919675925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45967.524919675925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45967.524919675925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45967.524919675925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45967.524919675925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45967.524919675925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45967.524919675925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45967.524919675925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45967.524919675925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45967.524919675925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45967.524919675925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45967.524919675925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45967.524919675925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45967.524919675925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45967.524919675925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45967.524919675925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45967.524919675925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45967.524919675925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45967.524919675925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45967.524919675925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45967.524919675925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45967.524919675925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45967.524919675925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45967.524919675925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45967.524919675925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45967.524919675925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45967.524919675925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45967.524919675925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45967.524919675925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45967.524919675925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45967.524919675925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45967.524919675925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45967.524919675925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45967.524919675925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45967.524919675925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45967.524919675925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45967.524919675925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45967.524919675925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45967.524919675925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45967.524919675925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45967.524919675925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45967.524919675925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45967.524919675925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45967.524919675925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45967.524919675925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45967.524919675925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45967.524919675925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45967.524919675925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45967.524919675925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45967.524919675925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45967.524919675925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45967.524919675925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45967.524919675925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45967.524919675925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45967.524919675925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45967.524919675925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45967.524919675925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45967.524919675925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45967.524919675925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45967.524919675925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45967.524919675925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45967.524919675925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45967.524919675925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45967.524919675925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45967.524919675925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45967.524919675925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45967.524919675925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45967.524919675925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45967.524919675925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45967.524919675925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45967.524919675925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45967.524919675925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45967.524919675925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45967.524919675925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45967.524919675925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45967.524919675925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45967.524919675925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45967.524919675925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45967.524919675925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45967.524919675925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45967.524919675925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45967.524919675925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45967.524919675925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45967.524919675925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45967.524919675925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45967.524919675925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45967.524919675925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45967.524919675925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45967.524919675925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45967.524919675925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45967.524919675925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45967.524919675925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45967.524919675925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45967.524919675925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45967.524919675925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45967.524919675925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45967.524919675925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45967.524919675925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45967.524919675925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45967.524919675925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45967.524919675925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45967.524919675925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45967.524919675925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45967.524919675925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45967.524919675925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45967.524919675925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45967.524919675925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45967.524919675925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45967.524919675925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45967.524919675925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45967.524919675925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45967.524919675925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45967.524919675925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45967.524919675925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45967.524919675925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45967.524919675925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45967.524919675925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45967.524919675925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45967.524919675925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45967.524919675925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45967.524919675925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45967.524919675925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45967.524919675925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45967.524919675925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45967.524919675925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45967.524919675925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45967.524919675925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45967.524919675925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45967.524919675925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45967.524919675925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45967.524919675925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45967.524919675925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45967.524919675925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45967.524919675925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45967.524919675925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45967.524919675925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45967.524919675925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45967.524919675925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45967.524919675925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45967.524919675925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45967.524919675925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45967.524919675925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45967.524919675925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45967.524919675925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45967.524919675925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45967.524919675925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45967.524919675925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45967.524919675925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45967.524919675925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45967.524919675925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45967.524919675925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45967.524919675925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45967.524919675925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45967.524919675925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45967.524919675925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45967.524919675925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45967.524919675925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45967.524919675925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45967.524919675925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45967.524919675925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45967.524919675925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45967.524919675925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45967.524919675925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H11" sqref="H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264.04420208332886</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0.12968819444358815</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2</v>
      </c>
      <c r="D4" s="92" t="s">
        <v>36626</v>
      </c>
      <c r="E4" s="95" t="s">
        <v>39021</v>
      </c>
      <c r="F4" s="112"/>
      <c r="G4" s="113">
        <f ca="1">IFERROR(NOW()-F4,"")</f>
        <v>45967.524919675925</v>
      </c>
      <c r="H4" s="112">
        <v>45967.453344907408</v>
      </c>
      <c r="I4" s="108" t="str">
        <f>IFERROR(VLOOKUP(D4,DB!A:F,6,0),"")</f>
        <v>SCECO</v>
      </c>
      <c r="J4" s="108" t="str">
        <f>IFERROR(VLOOKUP(D4,DB!A:G,7,0),"")</f>
        <v>Dead</v>
      </c>
      <c r="K4" s="114" t="s">
        <v>39116</v>
      </c>
      <c r="L4" s="110" t="str">
        <f>IFERROR(VLOOKUP(D4,DB!A:I,9,0),"")</f>
        <v>Latis</v>
      </c>
    </row>
    <row r="5" spans="1:16" ht="15" customHeight="1">
      <c r="A5" s="108"/>
      <c r="B5" s="108" t="str">
        <f>IFERROR(VLOOKUP(D5,DB!A:K,11,0),"")</f>
        <v/>
      </c>
      <c r="C5" s="109"/>
      <c r="D5" s="92"/>
      <c r="E5" s="95"/>
      <c r="F5" s="112"/>
      <c r="G5" s="113">
        <f ca="1">IFERROR(NOW()-F5,"")</f>
        <v>45967.524919675925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45967.524919675925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45967.524919675925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45967.524919675925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45967.524919675925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45967.524919675925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45967.524919675925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45967.524919675925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45967.524919675925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45967.524919675925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45967.524919675925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45967.524919675925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45967.524919675925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45967.524919675925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45967.524919675925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45967.524919675925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45967.524919675925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45967.524919675925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45967.524919675925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45967.524919675925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45967.524919675925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45967.524919675925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45967.524919675925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45967.524919675925</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45967.524919675925</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39117</v>
      </c>
      <c r="B2" s="37" t="str">
        <f>IFERROR(VLOOKUP(D2,DB!A:K,11,0),"")</f>
        <v>R5</v>
      </c>
      <c r="C2" s="37">
        <v>3</v>
      </c>
      <c r="D2" s="107" t="s">
        <v>36011</v>
      </c>
      <c r="E2" s="37" t="s">
        <v>39021</v>
      </c>
      <c r="F2" s="38">
        <v>45891.832060185188</v>
      </c>
      <c r="G2" s="130">
        <f ca="1">IFERROR(NOW()-F2,"")</f>
        <v>75.692859490736737</v>
      </c>
      <c r="H2" s="38">
        <v>45891.790393518517</v>
      </c>
      <c r="I2" s="37" t="str">
        <f>IFERROR(VLOOKUP(D2,DB!A:F,6,0),"")</f>
        <v>Generator-SG</v>
      </c>
      <c r="J2" s="37" t="str">
        <f>IFERROR(VLOOKUP(D2,DB!A:G,7,0),"")</f>
        <v>Vandalized</v>
      </c>
      <c r="K2" s="37" t="s">
        <v>39118</v>
      </c>
      <c r="L2" s="37" t="str">
        <f>IFERROR(VLOOKUP(D2,DB!A:I,9,0),"")</f>
        <v>Latis</v>
      </c>
      <c r="M2" s="106"/>
    </row>
    <row r="3" spans="1:13" ht="30.75">
      <c r="A3" s="37" t="s">
        <v>39119</v>
      </c>
      <c r="B3" s="37" t="str">
        <f>IFERROR(VLOOKUP(D3,DB!A:K,11,0),"")</f>
        <v>R5</v>
      </c>
      <c r="C3" s="37">
        <v>1</v>
      </c>
      <c r="D3" s="37" t="s">
        <v>33268</v>
      </c>
      <c r="E3" s="37" t="s">
        <v>39100</v>
      </c>
      <c r="F3" s="38">
        <v>45926.188877314817</v>
      </c>
      <c r="G3" s="130">
        <f t="shared" ref="G3" ca="1" si="0">IFERROR(NOW()-F3,"")</f>
        <v>41.336042361108412</v>
      </c>
      <c r="H3" s="38">
        <v>45926.158159722225</v>
      </c>
      <c r="I3" s="37" t="str">
        <f>IFERROR(VLOOKUP(D3,DB!A:F,6,0),"")</f>
        <v>SCECO</v>
      </c>
      <c r="J3" s="37" t="str">
        <f>IFERROR(VLOOKUP(D3,DB!A:G,7,0),"")</f>
        <v>Good</v>
      </c>
      <c r="K3" s="37" t="s">
        <v>39120</v>
      </c>
      <c r="L3" s="37" t="str">
        <f>IFERROR(VLOOKUP(D3,DB!A:I,9,0),"")</f>
        <v>Latis</v>
      </c>
      <c r="M3" s="106"/>
    </row>
    <row r="4" spans="1:13" ht="48" customHeight="1">
      <c r="A4" s="138" t="s">
        <v>39121</v>
      </c>
      <c r="B4" s="138" t="str">
        <f>IFERROR(VLOOKUP(D4,DB!A:K,11,0),"")</f>
        <v>R5</v>
      </c>
      <c r="C4" s="138">
        <v>1</v>
      </c>
      <c r="D4" s="138" t="s">
        <v>34758</v>
      </c>
      <c r="E4" s="138" t="s">
        <v>39100</v>
      </c>
      <c r="F4" s="139">
        <v>45948.661111111112</v>
      </c>
      <c r="G4" s="140">
        <f ca="1">IFERROR(NOW()-F4,"")</f>
        <v>18.863808564812643</v>
      </c>
      <c r="H4" s="139">
        <v>45948.661111111112</v>
      </c>
      <c r="I4" s="138" t="str">
        <f>IFERROR(VLOOKUP(D4,DB!A:F,6,0),"")</f>
        <v>SCECO</v>
      </c>
      <c r="J4" s="138" t="str">
        <f>IFERROR(VLOOKUP(D4,DB!A:G,7,0),"")</f>
        <v>Dead</v>
      </c>
      <c r="K4" s="138" t="s">
        <v>39122</v>
      </c>
      <c r="L4" s="138" t="str">
        <f>IFERROR(VLOOKUP(D4,DB!A:I,9,0),"")</f>
        <v>Latis</v>
      </c>
    </row>
    <row r="5" spans="1:13" ht="30.75">
      <c r="A5" s="138" t="s">
        <v>39123</v>
      </c>
      <c r="B5" s="138" t="str">
        <f>IFERROR(VLOOKUP(D5,DB!A:K,11,0),"")</f>
        <v>R5</v>
      </c>
      <c r="C5" s="138">
        <v>1</v>
      </c>
      <c r="D5" s="138" t="s">
        <v>14733</v>
      </c>
      <c r="E5" s="138" t="s">
        <v>39100</v>
      </c>
      <c r="F5" s="139"/>
      <c r="G5" s="140">
        <f ca="1">IFERROR(NOW()-F5,"")</f>
        <v>45967.524919675925</v>
      </c>
      <c r="H5" s="139">
        <v>45967.379143518519</v>
      </c>
      <c r="I5" s="138" t="str">
        <f>IFERROR(VLOOKUP(D5,DB!A:F,6,0),"")</f>
        <v>SCECO</v>
      </c>
      <c r="J5" s="138" t="str">
        <f>IFERROR(VLOOKUP(D5,DB!A:G,7,0),"")</f>
        <v>No BB Design</v>
      </c>
      <c r="K5" s="138" t="s">
        <v>39124</v>
      </c>
      <c r="L5" s="138" t="str">
        <f>IFERROR(VLOOKUP(D5,DB!A:I,9,0),"")</f>
        <v>Latis</v>
      </c>
    </row>
    <row r="6" spans="1:13" ht="15">
      <c r="A6" s="138" t="s">
        <v>39125</v>
      </c>
      <c r="B6" s="138" t="str">
        <f>IFERROR(VLOOKUP(D6,DB!A:K,11,0),"")</f>
        <v>R5</v>
      </c>
      <c r="C6" s="138">
        <v>1</v>
      </c>
      <c r="D6" s="138" t="s">
        <v>34276</v>
      </c>
      <c r="E6" s="138" t="s">
        <v>39021</v>
      </c>
      <c r="F6" s="139">
        <v>45967.338113425925</v>
      </c>
      <c r="G6" s="140">
        <f ca="1">IFERROR(NOW()-F6,"")</f>
        <v>0.18680624999979045</v>
      </c>
      <c r="H6" s="139">
        <v>45967.434293981481</v>
      </c>
      <c r="I6" s="138" t="str">
        <f>IFERROR(VLOOKUP(D6,DB!A:F,6,0),"")</f>
        <v>SCECO</v>
      </c>
      <c r="J6" s="138" t="str">
        <f>IFERROR(VLOOKUP(D6,DB!A:G,7,0),"")</f>
        <v>Vandalized</v>
      </c>
      <c r="K6" s="138" t="s">
        <v>39126</v>
      </c>
      <c r="L6" s="138" t="str">
        <f>IFERROR(VLOOKUP(D6,DB!A:I,9,0),"")</f>
        <v>Latis</v>
      </c>
    </row>
    <row r="7" spans="1:13" ht="15">
      <c r="A7" s="138" t="s">
        <v>39127</v>
      </c>
      <c r="B7" s="138" t="str">
        <f>IFERROR(VLOOKUP(D7,DB!A:K,11,0),"")</f>
        <v>R5</v>
      </c>
      <c r="C7" s="138">
        <v>1</v>
      </c>
      <c r="D7" s="138" t="s">
        <v>32794</v>
      </c>
      <c r="E7" s="138" t="s">
        <v>39100</v>
      </c>
      <c r="F7" s="139">
        <v>45967.463009259256</v>
      </c>
      <c r="G7" s="140">
        <f ca="1">IFERROR(NOW()-F7,"")</f>
        <v>6.1910416668979451E-2</v>
      </c>
      <c r="H7" s="139">
        <v>45967.413391203707</v>
      </c>
      <c r="I7" s="138" t="str">
        <f>IFERROR(VLOOKUP(D7,DB!A:F,6,0),"")</f>
        <v>SCECO</v>
      </c>
      <c r="J7" s="138" t="str">
        <f>IFERROR(VLOOKUP(D7,DB!A:G,7,0),"")</f>
        <v>Vandalized+Dead</v>
      </c>
      <c r="K7" s="138" t="s">
        <v>39128</v>
      </c>
      <c r="L7" s="138" t="str">
        <f>IFERROR(VLOOKUP(D7,DB!A:I,9,0),"")</f>
        <v>Latis</v>
      </c>
    </row>
    <row r="8" spans="1:13" ht="15">
      <c r="A8" s="138"/>
      <c r="B8" s="138" t="str">
        <f>IFERROR(VLOOKUP(D8,DB!A:K,11,0),"")</f>
        <v/>
      </c>
      <c r="C8" s="138"/>
      <c r="D8" s="138"/>
      <c r="E8" s="138"/>
      <c r="F8" s="139"/>
      <c r="G8" s="140">
        <f ca="1">IFERROR(NOW()-F8,"")</f>
        <v>45967.524919675925</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45967.524919675925</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45967.524919675925</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45967.524919675925</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45967.524919675925</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45967.524919675925</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45967.524919675925</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45967.524919675925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45967.524919675925</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45967.524919675925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45967.524919675925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45967.524919675925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45967.524919675925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45967.524919675925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45967.524919675925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45967.524919675925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45967.524919675925</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45967.524919675925</v>
      </c>
      <c r="H25" s="139"/>
      <c r="I25" s="138" t="str">
        <f>IFERROR(VLOOKUP(D25,DB!A:F,6,0),"")</f>
        <v/>
      </c>
      <c r="J25" s="138" t="str">
        <f>IFERROR(VLOOKUP(D25,DB!A:G,7,0),"")</f>
        <v/>
      </c>
      <c r="K25" s="138"/>
      <c r="L25" s="138" t="str">
        <f>IFERROR(VLOOKUP(D25,DB!A:I,9,0),"")</f>
        <v/>
      </c>
    </row>
    <row r="26" spans="1:12" ht="15">
      <c r="A26" s="144"/>
      <c r="B26" s="144" t="str">
        <f>IFERROR(VLOOKUP(D26,DB!A:K,11,0),"")</f>
        <v/>
      </c>
      <c r="C26" s="144"/>
      <c r="D26" s="144"/>
      <c r="E26" s="144"/>
      <c r="F26" s="145"/>
      <c r="G26" s="146">
        <f ca="1">IFERROR(NOW()-F26,"")</f>
        <v>45967.524919675925</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45967.524919675925</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45967.524919675925</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45967.524919675925</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45967.524919675925</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45967.524919675925</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45967.524919675925</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45967.524919675925</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45967.524919675925</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45967.524919675925</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45967.524919675925</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45967.524919675925</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45967.524919675925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45967.524919675925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45967.524919675925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45967.524919675925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45967.524919675925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45967.524919675925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45967.524919675925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45967.524919675925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45967.524919675925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45967.524919675925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45967.524919675925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45967.524919675925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45967.524919675925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45967.524919675925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45967.524919675925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45967.524919675925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45967.524919675925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45967.524919675925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45967.524919675925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45967.524919675925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45967.524919675925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45967.524919675925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45967.524919675925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45967.524919675925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45967.524919675925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45967.524919675925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45967.524919675925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45967.524919675925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45967.524919675925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45967.524919675925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45967.524919675925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45967.524919675925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45967.524919675925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45967.524919675925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45967.524919675925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45967.524919675925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45967.524919675925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45967.524919675925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45967.524919675925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45967.524919675925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45967.524919675925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45967.524919675925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45967.524919675925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45967.524919675925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45967.524919675925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45967.524919675925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45967.524919675925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45967.524919675925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45967.524919675925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45967.524919675925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45967.524919675925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45967.524919675925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45967.524919675925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45967.524919675925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45967.524919675925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45967.524919675925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45967.524919675925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45967.524919675925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45967.524919675925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45967.524919675925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45967.524919675925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45967.524919675925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45967.524919675925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45967.524919675925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45967.524919675925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45967.524919675925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45967.524919675925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45967.524919675925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45967.524919675925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45967.524919675925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45967.524919675925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45967.524919675925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45967.524919675925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45967.524919675925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45967.524919675925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45967.524919675925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45967.524919675925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45967.524919675925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45967.524919675925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45967.524919675925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45967.524919675925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45967.524919675925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45967.524919675925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45967.524919675925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45967.524919675925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45967.524919675925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45967.524919675925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45967.524919675925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45967.524919675925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45967.524919675925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45967.524919675925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45967.524919675925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45967.524919675925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45967.524919675925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45967.524919675925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45967.524919675925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45967.524919675925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45967.524919675925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45967.524919675925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45967.524919675925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45967.524919675925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45967.524919675925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45967.524919675925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45967.524919675925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45967.524919675925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45967.524919675925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45967.524919675925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45967.524919675925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45967.524919675925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45967.524919675925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45967.524919675925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45967.524919675925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45967.524919675925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45967.524919675925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45967.524919675925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45967.524919675925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45967.524919675925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45967.524919675925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45967.524919675925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45967.524919675925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45967.524919675925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45967.524919675925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45967.524919675925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45967.524919675925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45967.524919675925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45967.524919675925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45967.524919675925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45967.524919675925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45967.524919675925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45967.524919675925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45967.524919675925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45967.524919675925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45967.524919675925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45967.524919675925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45967.524919675925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45967.524919675925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45967.524919675925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45967.524919675925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45967.524919675925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45967.524919675925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45967.524919675925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45967.524919675925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45967.524919675925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45967.524919675925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45967.524919675925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45967.524919675925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45967.524919675925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45967.524919675925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45967.524919675925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45967.524919675925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45967.524919675925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45967.524919675925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45967.524919675925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45967.524919675925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45967.524919675925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45967.524919675925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45967.524919675925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45967.524919675925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45967.524919675925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45967.524919675925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45967.524919675925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45967.524919675925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45967.524919675925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45967.524919675925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45967.524919675925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45967.524919675925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45967.524919675925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45967.524919675925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45967.524919675925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45967.524919675925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45967.524919675925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45967.524919675925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45967.524919675925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45967.524919675925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45967.524919675925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45967.524919675925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45967.524919675925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45967.524919675925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45967.524919675925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45967.524919675925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45967.524919675925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45967.524919675925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45967.524919675925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45967.524919675925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45967.524919675925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45967.524919675925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45967.524919675925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45967.524919675925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45967.524919675925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45967.524919675925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45967.524919675925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45967.524919675925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45967.524919675925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45967.524919675925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45967.524919675925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45967.524919675925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45967.524919675925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45967.524919675925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45967.524919675925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45967.524919675925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45967.524919675925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45967.524919675925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45967.524919675925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45967.524919675925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45967.524919675925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45967.524919675925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45967.524919675925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45967.524919675925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45967.524919675925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45967.524919675925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45967.524919675925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45967.524919675925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45967.524919675925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45967.524919675925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45967.524919675925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45967.524919675925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45967.524919675925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45967.524919675925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45967.524919675925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45967.524919675925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45967.524919675925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45967.524919675925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45967.524919675925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45967.524919675925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45967.524919675925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45967.524919675925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45967.524919675925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45967.524919675925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45967.524919675925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45967.524919675925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45967.524919675925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45967.524919675925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45967.524919675925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45967.524919675925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45967.524919675925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45967.524919675925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45967.524919675925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45967.524919675925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45967.524919675925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45967.524919675925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45967.524919675925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45967.524919675925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45967.524919675925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45967.524919675925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45967.524919675925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45967.524919675925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45967.524919675925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45967.524919675925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45967.524919675925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45967.524919675925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45967.524919675925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45967.524919675925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45967.524919675925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45967.524919675925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45967.524919675925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45967.524919675925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45967.524919675925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45967.524919675925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45967.524919675925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45967.524919675925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45967.524919675925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45967.524919675925</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45967.524919675925</v>
      </c>
      <c r="H300" s="145"/>
      <c r="I300" s="144" t="str">
        <f>IFERROR(VLOOKUP(D300,DB!A:F,6,0),"")</f>
        <v/>
      </c>
      <c r="J300" s="144" t="str">
        <f>IFERROR(VLOOKUP(D300,DB!A:G,7,0),"")</f>
        <v/>
      </c>
      <c r="K300" s="144"/>
      <c r="L300" s="144" t="str">
        <f>IFERROR(VLOOKUP(D300,DB!A:I,9,0),"")</f>
        <v/>
      </c>
    </row>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10" ht="15"/>
    <row r="411" ht="15"/>
    <row r="412" ht="15"/>
    <row r="413" ht="15"/>
    <row r="414" ht="15"/>
    <row r="415" ht="15"/>
    <row r="416" ht="15"/>
    <row r="417" ht="15"/>
    <row r="418" ht="15"/>
    <row r="419" ht="15"/>
    <row r="420"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10" ht="15"/>
    <row r="511" ht="15"/>
    <row r="512" ht="15"/>
    <row r="513" ht="15"/>
    <row r="514" ht="15"/>
    <row r="539" ht="15"/>
    <row r="540" ht="15"/>
    <row r="541" ht="15"/>
    <row r="542" ht="15"/>
    <row r="543" ht="15"/>
    <row r="544" ht="15"/>
    <row r="545" ht="15"/>
    <row r="546" ht="15"/>
    <row r="547" ht="15"/>
    <row r="548" ht="15"/>
    <row r="549"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838" ht="15"/>
    <row r="839" ht="15"/>
    <row r="840" ht="15"/>
    <row r="841" ht="15"/>
    <row r="842" ht="15"/>
    <row r="843" ht="15"/>
    <row r="844"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61" ht="15"/>
    <row r="1062" ht="15"/>
    <row r="1063"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095" ht="15"/>
    <row r="1096" ht="15"/>
    <row r="1097" ht="15"/>
    <row r="1098"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5" ht="15"/>
    <row r="1176" ht="15"/>
    <row r="1177" ht="15"/>
    <row r="1180" ht="15"/>
    <row r="1181" ht="15"/>
    <row r="1184" ht="15"/>
    <row r="1185" ht="15"/>
    <row r="1186" ht="15"/>
    <row r="1187" ht="15"/>
    <row r="1188" ht="15"/>
    <row r="1189" ht="15"/>
    <row r="1190" ht="15"/>
    <row r="1191" ht="15"/>
    <row r="1192" ht="15"/>
    <row r="1198" ht="15"/>
    <row r="1199" ht="15"/>
    <row r="1200" ht="15"/>
    <row r="1201" ht="15"/>
    <row r="1202" ht="15"/>
    <row r="1203" ht="15"/>
    <row r="1204" ht="15"/>
    <row r="1205" ht="15"/>
    <row r="1206" ht="15"/>
    <row r="1214" ht="15"/>
    <row r="1215" ht="15"/>
    <row r="1216" ht="15"/>
    <row r="1217" ht="15"/>
    <row r="1218" ht="15"/>
    <row r="1219" ht="15"/>
    <row r="1220" ht="15"/>
    <row r="1221" ht="15"/>
    <row r="1222" ht="15"/>
    <row r="1223" ht="15"/>
    <row r="1224" ht="15"/>
    <row r="1225" ht="15"/>
    <row r="1226" ht="15"/>
    <row r="1227" ht="15"/>
    <row r="1228" ht="15"/>
    <row r="1229" ht="15"/>
    <row r="1230" ht="15"/>
    <row r="1232" ht="15"/>
    <row r="1233" ht="15"/>
    <row r="1235" ht="15"/>
    <row r="1236" ht="15"/>
    <row r="1237" ht="15"/>
    <row r="1238" ht="15"/>
    <row r="1241" ht="15"/>
    <row r="1242" ht="15"/>
    <row r="1243" ht="15"/>
    <row r="1254" ht="15"/>
  </sheetData>
  <dataValidations count="2">
    <dataValidation allowBlank="1" showInputMessage="1" showErrorMessage="1" sqref="E1" xr:uid="{920C6338-E771-4DAE-8C89-92A9093EA4DE}"/>
    <dataValidation type="list" allowBlank="1" showInputMessage="1" showErrorMessage="1" sqref="E2:E3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45967.524919675925</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45967.524919675925</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45967.524919675925</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45967.524919675925</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45967.524919675925</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45967.524919675925</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45967.524919675925</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45967.524919675925</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45967.524919675925</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45967.524919675925</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45967.524919675925</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45967.524919675925</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45967.524919675925</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45967.524919675925</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45967.524919675925</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45967.524919675925</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45967.524919675925</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45967.524919675925</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45967.524919675925</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45967.524919675925</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45967.524919675925</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45967.524919675925</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45967.524919675925</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45967.524919675925</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45967.524919675925</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45967.524919675925</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45967.524919675925</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45967.524919675925</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45967.524919675925</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45967.524919675925</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45967.524919675925</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45967.524919675925</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45967.524919675925</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45967.524919675925</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45967.524919675925</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45967.524919675925</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45967.524919675925</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2025-11-06T09:36:19Z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