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09" documentId="120_S{2AC9BD13-BADA-5192-A53E-5A8FF88502F6}" xr6:coauthVersionLast="47" xr6:coauthVersionMax="47" xr10:uidLastSave="{CA837247-461C-4966-8EBE-4D11F76CF472}"/>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4" l="1"/>
  <c r="G17" i="4"/>
  <c r="I3" i="4"/>
  <c r="J3" i="4"/>
  <c r="I4" i="4"/>
  <c r="J4" i="4"/>
  <c r="I5" i="4"/>
  <c r="J5" i="4"/>
  <c r="I6" i="4"/>
  <c r="J6" i="4"/>
  <c r="I7" i="4"/>
  <c r="J7" i="4"/>
  <c r="I8" i="4"/>
  <c r="J8" i="4"/>
  <c r="I9" i="4"/>
  <c r="J9" i="4"/>
  <c r="I10" i="4"/>
  <c r="J10" i="4"/>
  <c r="I11" i="4"/>
  <c r="J11"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J14" i="4"/>
  <c r="L14" i="4"/>
  <c r="B15" i="4"/>
  <c r="G15" i="4"/>
  <c r="I15" i="4"/>
  <c r="J15" i="4"/>
  <c r="L15"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2" i="5"/>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<sst xmlns="http://schemas.openxmlformats.org/spreadsheetml/2006/main" count="180276" uniqueCount="39120">
  <si>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</si>
  <si>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</si>
  <si>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</si>
  <si>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</si>
  <si>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</si>
  <si>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</si>
  <si>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</si>
  <si>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</si>
  <si>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</si>
  <si>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</si>
  <si>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</si>
  <si>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</si>
  <si>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</si>
  <si>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</si>
  <si>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</si>
  <si>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</si>
  <si>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</si>
  <si>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</si>
  <si>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</si>
  <si>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</si>
  <si>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</si>
  <si>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</si>
  <si>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</si>
  <si>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</si>
  <si>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</si>
  <si>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</si>
  <si>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</si>
  <si>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</si>
  <si>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</si>
  <si>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</si>
  <si>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</si>
  <si>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</si>
  <si>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</si>
  <si>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</si>
  <si>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</si>
  <si>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</si>
  <si>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</si>
  <si>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</si>
  <si>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</si>
  <si>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</si>
  <si>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</si>
  <si>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</si>
  <si>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</si>
  <si>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</si>
  <si>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</si>
  <si>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</si>
  <si>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</si>
  <si>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</si>
  <si>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</si>
  <si>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</si>
  <si>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</si>
  <si>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</si>
  <si>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</si>
  <si>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</si>
  <si>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</si>
  <si>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</si>
  <si>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</si>
  <si>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</si>
  <si>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</si>
  <si>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</si>
  <si>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</si>
  <si>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</si>
  <si>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</si>
  <si>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</si>
  <si>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</si>
  <si>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</si>
  <si>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</si>
  <si>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</si>
  <si>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</si>
  <si>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</si>
  <si>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</si>
  <si>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</si>
  <si>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</si>
  <si>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</si>
  <si>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</si>
  <si>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</si>
  <si>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</si>
  <si>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</si>
  <si>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</si>
  <si>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</si>
  <si>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</si>
  <si>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</si>
  <si>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</si>
  <si>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</si>
  <si>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</si>
  <si>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</si>
  <si>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</si>
  <si>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</si>
  <si>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</si>
  <si>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</si>
  <si>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</si>
  <si>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</si>
  <si>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</si>
  <si>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</si>
  <si>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</si>
  <si>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</si>
  <si>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</si>
  <si>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</si>
  <si>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</si>
  <si>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</si>
  <si>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</si>
  <si>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</si>
  <si>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</si>
  <si>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</si>
  <si>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</si>
  <si>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</si>
  <si>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</si>
  <si>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</si>
  <si>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</si>
  <si>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</si>
  <si>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</si>
  <si>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</si>
  <si>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</si>
  <si>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</si>
  <si>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</si>
  <si>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</si>
  <si>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</si>
  <si>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</si>
  <si>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</si>
  <si>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</si>
  <si>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</si>
  <si>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</si>
  <si>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</si>
  <si>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</si>
  <si>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</si>
  <si>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</si>
  <si>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</si>
  <si>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</si>
  <si>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</si>
  <si>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</si>
  <si>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</si>
  <si>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</si>
  <si>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</si>
  <si>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</si>
  <si>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</si>
  <si>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</si>
  <si>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</si>
  <si>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</si>
  <si>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</si>
  <si>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</si>
  <si>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</si>
  <si>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</si>
  <si>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</si>
  <si>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</si>
  <si>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</si>
  <si>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</si>
  <si>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</si>
  <si>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</si>
  <si>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</si>
  <si>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</si>
  <si>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</si>
  <si>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</si>
  <si>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</si>
  <si>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</si>
  <si>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</si>
  <si>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</si>
  <si>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</si>
  <si>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</si>
  <si>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</si>
  <si>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</si>
  <si>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</si>
  <si>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</si>
  <si>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</si>
  <si>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</si>
  <si>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</si>
  <si>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</si>
  <si>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</si>
  <si>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</si>
  <si>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</si>
  <si>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</si>
  <si>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</si>
  <si>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</si>
  <si>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</si>
  <si>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</si>
  <si>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</si>
  <si>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</si>
  <si>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</si>
  <si>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</si>
  <si>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</si>
  <si>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</si>
  <si>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</si>
  <si>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</si>
  <si>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</si>
  <si>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</si>
  <si>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</si>
  <si>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</si>
  <si>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</si>
  <si>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</si>
  <si>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</si>
  <si>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</si>
  <si>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</si>
  <si>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</si>
  <si>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</si>
  <si>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</si>
  <si>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</si>
  <si>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</si>
  <si>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</si>
  <si>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</si>
  <si>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</si>
  <si>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</si>
  <si>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</si>
  <si>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</si>
  <si>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</si>
  <si>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</si>
  <si>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</si>
  <si>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</si>
  <si>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</si>
  <si>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</si>
  <si>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</si>
  <si>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</si>
  <si>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</si>
  <si>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</si>
  <si>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</si>
  <si>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</si>
  <si>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</si>
  <si>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</si>
  <si>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</si>
  <si>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</si>
  <si>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</si>
  <si>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</si>
  <si>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</si>
  <si>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</si>
  <si>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</si>
  <si>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</si>
  <si>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</si>
  <si>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</si>
  <si>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</si>
  <si>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</si>
  <si>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</si>
  <si>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</si>
  <si>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</si>
  <si>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</si>
  <si>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</si>
  <si>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</si>
  <si>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</si>
  <si>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</si>
  <si>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</si>
  <si>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</si>
  <si>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</si>
  <si>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</si>
  <si>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</si>
  <si>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</si>
  <si>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</si>
  <si>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</si>
  <si>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</si>
  <si>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</si>
  <si>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</si>
  <si>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</si>
  <si>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</si>
  <si>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</si>
  <si>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</si>
  <si>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</si>
  <si>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</si>
  <si>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</si>
  <si>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</si>
  <si>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</si>
  <si>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</si>
  <si>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</si>
  <si>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</si>
  <si>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</si>
  <si>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</si>
  <si>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</si>
  <si>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</si>
  <si>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</si>
  <si>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</si>
  <si>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</si>
  <si>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</si>
  <si>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</si>
  <si>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</si>
  <si>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</si>
  <si>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</si>
  <si>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</si>
  <si>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</si>
  <si>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</si>
  <si>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</si>
  <si>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</si>
  <si>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</si>
  <si>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</si>
  <si>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</si>
  <si>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</si>
  <si>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</si>
  <si>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</si>
  <si>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</si>
  <si>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</si>
  <si>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</si>
  <si>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</si>
  <si>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</si>
  <si>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</si>
  <si>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</si>
  <si>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</si>
  <si>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</si>
  <si>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</si>
  <si>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</si>
  <si>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</si>
  <si>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</si>
  <si>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</si>
  <si>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</si>
  <si>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</si>
  <si>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</si>
  <si>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</si>
  <si>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</si>
  <si>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</si>
  <si>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</si>
  <si>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</si>
  <si>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</si>
  <si>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</si>
  <si>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</si>
  <si>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</si>
  <si>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</si>
  <si>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</si>
  <si>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</si>
  <si>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</si>
  <si>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</si>
  <si>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</si>
  <si>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</si>
  <si>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</si>
  <si>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</si>
  <si>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</si>
  <si>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</si>
  <si>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</si>
  <si>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</si>
  <si>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</si>
  <si>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</si>
  <si>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</si>
  <si>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</si>
  <si>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</si>
  <si>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</si>
  <si>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</si>
  <si>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</si>
  <si>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</si>
  <si>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</si>
  <si>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</si>
  <si>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</si>
  <si>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</si>
  <si>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</si>
  <si>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</si>
  <si>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</si>
  <si>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</si>
  <si>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</si>
  <si>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</si>
  <si>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</si>
  <si>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</si>
  <si>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</si>
  <si>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</si>
  <si>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</si>
  <si>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</si>
  <si>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</si>
  <si>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</si>
  <si>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</si>
  <si>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</si>
  <si>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</si>
  <si>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</si>
  <si>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</si>
  <si>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</si>
  <si>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</si>
  <si>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</si>
  <si>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</si>
  <si>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</si>
  <si>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</si>
  <si>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</si>
  <si>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</si>
  <si>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</si>
  <si>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</si>
  <si>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</si>
  <si>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</si>
  <si>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</si>
  <si>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</si>
  <si>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</si>
  <si>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</si>
  <si>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</si>
  <si>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</si>
  <si>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</si>
  <si>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</si>
  <si>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</si>
  <si>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</si>
  <si>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</si>
  <si>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</si>
  <si>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</si>
  <si>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</si>
  <si>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</si>
  <si>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</si>
  <si>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</si>
  <si>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</si>
  <si>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</si>
  <si>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</si>
  <si>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</si>
  <si>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</si>
  <si>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</si>
  <si>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</si>
  <si>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</si>
  <si>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</si>
  <si>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</si>
  <si>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</si>
  <si>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</si>
  <si>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</si>
  <si>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</si>
  <si>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</si>
  <si>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</si>
  <si>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</si>
  <si>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</si>
  <si>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</si>
  <si>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</si>
  <si>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</si>
  <si>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</si>
  <si>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</si>
  <si>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</si>
  <si>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</si>
  <si>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</si>
  <si>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</si>
  <si>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</si>
  <si>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</si>
  <si>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</si>
  <si>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</si>
  <si>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</si>
  <si>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</si>
  <si>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</si>
  <si>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</si>
  <si>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</si>
  <si>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</si>
  <si>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</si>
  <si>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</si>
  <si>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</si>
  <si>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</si>
  <si>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</si>
  <si>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</si>
  <si>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</si>
  <si>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</si>
  <si>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</si>
  <si>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</si>
  <si>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</si>
  <si>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</si>
  <si>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</si>
  <si>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</si>
  <si>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</si>
  <si>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</si>
  <si>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</si>
  <si>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</si>
  <si>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</si>
  <si>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</si>
  <si>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</si>
  <si>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</si>
  <si>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</si>
  <si>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</si>
  <si>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</si>
  <si>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</si>
  <si>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</si>
  <si>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</si>
  <si>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</si>
  <si>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</si>
  <si>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</si>
  <si>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</si>
  <si>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</si>
  <si>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</si>
  <si>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</si>
  <si>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</si>
  <si>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</si>
  <si>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</si>
  <si>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</si>
  <si>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</si>
  <si>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</si>
  <si>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</si>
  <si>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</si>
  <si>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</si>
  <si>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</si>
  <si>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</si>
  <si>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</si>
  <si>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</si>
  <si>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</si>
  <si>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</si>
  <si>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</si>
  <si>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</si>
  <si>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</si>
  <si>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</si>
  <si>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</si>
  <si>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</si>
  <si>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</si>
  <si>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</si>
  <si>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</si>
  <si>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</si>
  <si>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</si>
  <si>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</si>
  <si>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</si>
  <si>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</si>
  <si>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</si>
  <si>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</si>
  <si>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</si>
  <si>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</si>
  <si>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</si>
  <si>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</si>
  <si>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</si>
  <si>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</si>
  <si>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</si>
  <si>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</si>
  <si>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</si>
  <si>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</si>
  <si>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</si>
  <si>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</si>
  <si>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</si>
  <si>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</si>
  <si>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</si>
  <si>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</si>
  <si>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</si>
  <si>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</si>
  <si>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</si>
  <si>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</si>
  <si>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</si>
  <si>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</si>
  <si>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</si>
  <si>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</si>
  <si>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</si>
  <si>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</si>
  <si>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</si>
  <si>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</si>
  <si>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</si>
  <si>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</si>
  <si>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</si>
  <si>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</si>
  <si>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</si>
  <si>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</si>
  <si>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</si>
  <si>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</si>
  <si>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</si>
  <si>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</si>
  <si>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</si>
  <si>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</si>
  <si>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</si>
  <si>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</si>
  <si>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</si>
  <si>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</si>
  <si>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</si>
  <si>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</si>
  <si>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</si>
  <si>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</si>
  <si>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</si>
  <si>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</si>
  <si>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</si>
  <si>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</si>
  <si>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</si>
  <si>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</si>
  <si>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</si>
  <si>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</si>
  <si>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</si>
  <si>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</si>
  <si>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</si>
  <si>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</si>
  <si>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</si>
  <si>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</si>
  <si>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</si>
  <si>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</si>
  <si>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</si>
  <si>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</si>
  <si>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</si>
  <si>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</si>
  <si>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</si>
  <si>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</si>
  <si>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</si>
  <si>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</si>
  <si>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</si>
  <si>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</si>
  <si>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</si>
  <si>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</si>
  <si>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</si>
  <si>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</si>
  <si>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</si>
  <si>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</si>
  <si>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</si>
  <si>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</si>
  <si>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</si>
  <si>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</si>
  <si>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</si>
  <si>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</si>
  <si>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</si>
  <si>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</si>
  <si>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</si>
  <si>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</si>
  <si>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</si>
  <si>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</si>
  <si>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</si>
  <si>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</si>
  <si>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</si>
  <si>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</si>
  <si>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</si>
  <si>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</si>
  <si>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</si>
  <si>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</si>
  <si>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</si>
  <si>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</si>
  <si>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</si>
  <si>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</si>
  <si>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</si>
  <si>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</si>
  <si>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</si>
  <si>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</si>
  <si>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</si>
  <si>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</si>
  <si>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</si>
  <si>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</si>
  <si>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</si>
  <si>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</si>
  <si>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</si>
  <si>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</si>
  <si>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</si>
  <si>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</si>
  <si>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</si>
  <si>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</si>
  <si>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</si>
  <si>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</si>
  <si>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</si>
  <si>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</si>
  <si>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</si>
  <si>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</si>
  <si>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</si>
  <si>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</si>
  <si>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</si>
  <si>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</si>
  <si>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</si>
  <si>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</si>
  <si>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</si>
  <si>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</si>
  <si>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</si>
  <si>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</si>
  <si>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</si>
  <si>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</si>
  <si>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</si>
  <si>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</si>
  <si>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</si>
  <si>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</si>
  <si>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</si>
  <si>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</si>
  <si>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</si>
  <si>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</si>
  <si>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</si>
  <si>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</si>
  <si>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</si>
  <si>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</si>
  <si>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</si>
  <si>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</si>
  <si>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</si>
  <si>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</si>
  <si>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</si>
  <si>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</si>
  <si>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</si>
  <si>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</si>
  <si>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</si>
  <si>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</si>
  <si>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</si>
  <si>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</si>
  <si>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</si>
  <si>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</si>
  <si>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</si>
  <si>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</si>
  <si>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</si>
  <si>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</si>
  <si>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</si>
  <si>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</si>
  <si>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</si>
  <si>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</si>
  <si>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</si>
  <si>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</si>
  <si>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</si>
  <si>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</si>
  <si>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</si>
  <si>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</si>
  <si>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</si>
  <si>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</si>
  <si>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</si>
  <si>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</si>
  <si>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</si>
  <si>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</si>
  <si>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</si>
  <si>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</si>
  <si>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</si>
  <si>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</si>
  <si>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</si>
  <si>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</si>
  <si>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</si>
  <si>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</si>
  <si>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</si>
  <si>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</si>
  <si>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</si>
  <si>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</si>
  <si>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</si>
  <si>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</si>
  <si>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</si>
  <si>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</si>
  <si>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</si>
  <si>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</si>
  <si>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</si>
  <si>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</si>
  <si>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</si>
  <si>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</si>
  <si>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</si>
  <si>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</si>
  <si>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</si>
  <si>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</si>
  <si>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</si>
  <si>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</si>
  <si>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</si>
  <si>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</si>
  <si>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</si>
  <si>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</si>
  <si>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</si>
  <si>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</si>
  <si>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</si>
  <si>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</si>
  <si>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</si>
  <si>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</si>
  <si>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</si>
  <si>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</si>
  <si>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</si>
  <si>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</si>
  <si>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</si>
  <si>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</si>
  <si>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</si>
  <si>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</si>
  <si>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</si>
  <si>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</si>
  <si>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</si>
  <si>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</si>
  <si>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</si>
  <si>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</si>
  <si>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</si>
  <si>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</si>
  <si>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</si>
  <si>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</si>
  <si>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</si>
  <si>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</si>
  <si>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</si>
  <si>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</si>
  <si>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</si>
  <si>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</si>
  <si>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</si>
  <si>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</si>
  <si>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</si>
  <si>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</si>
  <si>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</si>
  <si>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</si>
  <si>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</si>
  <si>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</si>
  <si>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</si>
  <si>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</si>
  <si>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</si>
  <si>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</si>
  <si>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</si>
  <si>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</si>
  <si>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</si>
  <si>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</si>
  <si>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</si>
  <si>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</si>
  <si>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</si>
  <si>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</si>
  <si>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</si>
  <si>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</si>
  <si>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</si>
  <si>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</si>
  <si>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</si>
  <si>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</si>
  <si>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</si>
  <si>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</si>
  <si>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</si>
  <si>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</si>
  <si>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</si>
  <si>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</si>
  <si>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</si>
  <si>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</si>
  <si>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</si>
  <si>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</si>
  <si>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</si>
  <si>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</si>
  <si>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</si>
  <si>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</si>
  <si>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</si>
  <si>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</si>
  <si>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</si>
  <si>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</si>
  <si>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</si>
  <si>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</si>
  <si>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</si>
  <si>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</si>
  <si>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</si>
  <si>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</si>
  <si>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</si>
  <si>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</si>
  <si>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</si>
  <si>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</si>
  <si>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</si>
  <si>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</si>
  <si>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</si>
  <si>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</si>
  <si>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</si>
  <si>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</si>
  <si>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</si>
  <si>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</si>
  <si>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</si>
  <si>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</si>
  <si>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</si>
  <si>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</si>
  <si>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</si>
  <si>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</si>
  <si>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</si>
  <si>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</si>
  <si>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</si>
  <si>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</si>
  <si>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</si>
  <si>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</si>
  <si>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</si>
  <si>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</si>
  <si>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</si>
  <si>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</si>
  <si>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</si>
  <si>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</si>
  <si>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</si>
  <si>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</si>
  <si>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</si>
  <si>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</si>
  <si>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</si>
  <si>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</si>
  <si>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</si>
  <si>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</si>
  <si>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</si>
  <si>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</si>
  <si>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</si>
  <si>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</si>
  <si>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</si>
  <si>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</si>
  <si>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</si>
  <si>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</si>
  <si>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</si>
  <si>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</si>
  <si>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</si>
  <si>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</si>
  <si>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</si>
  <si>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</si>
  <si>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</si>
  <si>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</si>
  <si>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</si>
  <si>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</si>
  <si>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</si>
  <si>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</si>
  <si>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</si>
  <si>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</si>
  <si>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</si>
  <si>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</si>
  <si>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</si>
  <si>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</si>
  <si>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</si>
  <si>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</si>
  <si>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</si>
  <si>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</si>
  <si>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</si>
  <si>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</si>
  <si>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</si>
  <si>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</si>
  <si>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</si>
  <si>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</si>
  <si>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</si>
  <si>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</si>
  <si>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</si>
  <si>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</si>
  <si>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</si>
  <si>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</si>
  <si>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</si>
  <si>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</si>
  <si>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</si>
  <si>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</si>
  <si>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</si>
  <si>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</si>
  <si>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</si>
  <si>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</si>
  <si>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</si>
  <si>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</si>
  <si>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</si>
  <si>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</si>
  <si>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</si>
  <si>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</si>
  <si>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</si>
  <si>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</si>
  <si>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</si>
  <si>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</si>
  <si>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</si>
  <si>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</si>
  <si>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</si>
  <si>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</si>
  <si>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</si>
  <si>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</si>
  <si>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</si>
  <si>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</si>
  <si>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</si>
  <si>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</si>
  <si>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</si>
  <si>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</si>
  <si>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</si>
  <si>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</si>
  <si>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</si>
  <si>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</si>
  <si>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</si>
  <si>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</si>
  <si>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</si>
  <si>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</si>
  <si>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</si>
  <si>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</si>
  <si>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</si>
  <si>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</si>
  <si>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</si>
  <si>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</si>
  <si>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</si>
  <si>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</si>
  <si>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</si>
  <si>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</si>
  <si>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</si>
  <si>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</si>
  <si>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</si>
  <si>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</si>
  <si>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</si>
  <si>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</si>
  <si>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</si>
  <si>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</si>
  <si>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</si>
  <si>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</si>
  <si>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</si>
  <si>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</si>
  <si>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</si>
  <si>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</si>
  <si>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</si>
  <si>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</si>
  <si>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</si>
  <si>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</si>
  <si>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</si>
  <si>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</si>
  <si>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</si>
  <si>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</si>
  <si>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</si>
  <si>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</si>
  <si>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</si>
  <si>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</si>
  <si>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</si>
  <si>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</si>
  <si>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</si>
  <si>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</si>
  <si>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</si>
  <si>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</si>
  <si>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</si>
  <si>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</si>
  <si>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</si>
  <si>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</si>
  <si>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</si>
  <si>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</si>
  <si>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</si>
  <si>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</si>
  <si>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</si>
  <si>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</si>
  <si>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</si>
  <si>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</si>
  <si>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</si>
  <si>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</si>
  <si>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</si>
  <si>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</si>
  <si>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</si>
  <si>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</si>
  <si>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</si>
  <si>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</si>
  <si>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</si>
  <si>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</si>
  <si>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</si>
  <si>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</si>
  <si>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</si>
  <si>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</si>
  <si>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</si>
  <si>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</si>
  <si>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</si>
  <si>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</si>
  <si>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</si>
  <si>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</si>
  <si>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</si>
  <si>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</si>
  <si>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</si>
  <si>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</si>
  <si>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</si>
  <si>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</si>
  <si>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</si>
  <si>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</si>
  <si>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</si>
  <si>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</si>
  <si>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</si>
  <si>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</si>
  <si>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</si>
  <si>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</si>
  <si>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</si>
  <si>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</si>
  <si>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</si>
  <si>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</si>
  <si>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</si>
  <si>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</si>
  <si>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</si>
  <si>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</si>
  <si>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</si>
  <si>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</si>
  <si>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</si>
  <si>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</si>
  <si>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</si>
  <si>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</si>
  <si>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</si>
  <si>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</si>
  <si>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</si>
  <si>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</si>
  <si>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</si>
  <si>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</si>
  <si>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</si>
  <si>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</si>
  <si>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</si>
  <si>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</si>
  <si>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</si>
  <si>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</si>
  <si>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</si>
  <si>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</si>
  <si>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</si>
  <si>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</si>
  <si>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</si>
  <si>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</si>
  <si>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</si>
  <si>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</si>
  <si>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</si>
  <si>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</si>
  <si>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</si>
  <si>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</si>
  <si>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</si>
  <si>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</si>
  <si>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</si>
  <si>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</si>
  <si>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</si>
  <si>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</si>
  <si>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</si>
  <si>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</si>
  <si>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</si>
  <si>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</si>
  <si>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</si>
  <si>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</si>
  <si>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</si>
  <si>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</si>
  <si>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</si>
  <si>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</si>
  <si>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</si>
  <si>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</si>
  <si>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</si>
  <si>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</si>
  <si>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</si>
  <si>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</si>
  <si>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</si>
  <si>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</si>
  <si>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</si>
  <si>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</si>
  <si>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</si>
  <si>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</si>
  <si>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</si>
  <si>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</si>
  <si>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</si>
  <si>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</si>
  <si>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</si>
  <si>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</si>
  <si>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</si>
  <si>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</si>
  <si>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</si>
  <si>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</si>
  <si>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</si>
  <si>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</si>
  <si>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</si>
  <si>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</si>
  <si>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</si>
  <si>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</si>
  <si>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</si>
  <si>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</si>
  <si>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</si>
  <si>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</si>
  <si>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</si>
  <si>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</si>
  <si>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</si>
  <si>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</si>
  <si>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</si>
  <si>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</si>
  <si>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</si>
  <si>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</si>
  <si>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</si>
  <si>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</si>
  <si>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</si>
  <si>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</si>
  <si>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</si>
  <si>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</si>
  <si>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</si>
  <si>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</si>
  <si>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</si>
  <si>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</si>
  <si>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</si>
  <si>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</si>
  <si>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</si>
  <si>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</si>
  <si>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</si>
  <si>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</si>
  <si>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</si>
  <si>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</si>
  <si>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</si>
  <si>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</si>
  <si>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</si>
  <si>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</si>
  <si>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</si>
  <si>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</si>
  <si>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</si>
  <si>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</si>
  <si>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</si>
  <si>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</si>
  <si>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</si>
  <si>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</si>
  <si>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</si>
  <si>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</si>
  <si>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</si>
  <si>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</si>
  <si>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</si>
  <si>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</si>
  <si>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</si>
  <si>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</si>
  <si>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</si>
  <si>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</si>
  <si>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</si>
  <si>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</si>
  <si>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</si>
  <si>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</si>
  <si>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</si>
  <si>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</si>
  <si>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</si>
  <si>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</si>
  <si>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</si>
  <si>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</si>
  <si>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</si>
  <si>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</si>
  <si>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</si>
  <si>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</si>
  <si>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</si>
  <si>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</si>
  <si>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</si>
  <si>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</si>
  <si>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</si>
  <si>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</si>
  <si>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</si>
  <si>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</si>
  <si>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</si>
  <si>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</si>
  <si>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</si>
  <si>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</si>
  <si>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</si>
  <si>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</si>
  <si>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</si>
  <si>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</si>
  <si>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</si>
  <si>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</si>
  <si>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</si>
  <si>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</si>
  <si>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</si>
  <si>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</si>
  <si>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</si>
  <si>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</si>
  <si>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</si>
  <si>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</si>
  <si>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</si>
  <si>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</si>
  <si>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</si>
  <si>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</si>
  <si>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</si>
  <si>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</si>
  <si>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</si>
  <si>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</si>
  <si>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</si>
  <si>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</si>
  <si>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</si>
  <si>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</si>
  <si>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</si>
  <si>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</si>
  <si>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</si>
  <si>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</si>
  <si>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</si>
  <si>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</si>
  <si>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</si>
  <si>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</si>
  <si>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</si>
  <si>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</si>
  <si>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</si>
  <si>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</si>
  <si>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</si>
  <si>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</si>
  <si>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</si>
  <si>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</si>
  <si>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</si>
  <si>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</si>
  <si>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</si>
  <si>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</si>
  <si>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</si>
  <si>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</si>
  <si>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</si>
  <si>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</si>
  <si>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</si>
  <si>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</si>
  <si>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</si>
  <si>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</si>
  <si>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</si>
  <si>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</si>
  <si>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</si>
  <si>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</si>
  <si>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</si>
  <si>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</si>
  <si>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</si>
  <si>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</si>
  <si>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</si>
  <si>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</si>
  <si>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</si>
  <si>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</si>
  <si>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</si>
  <si>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</si>
  <si>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</si>
  <si>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</si>
  <si>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</si>
  <si>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</si>
  <si>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</si>
  <si>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</si>
  <si>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</si>
  <si>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</si>
  <si>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</si>
  <si>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</si>
  <si>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</si>
  <si>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</si>
  <si>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</si>
  <si>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</si>
  <si>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</si>
  <si>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</si>
  <si>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</si>
  <si>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</si>
  <si>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</si>
  <si>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</si>
  <si>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</si>
  <si>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</si>
  <si>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</si>
  <si>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</si>
  <si>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</si>
  <si>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</si>
  <si>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</si>
  <si>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</si>
  <si>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</si>
  <si>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</si>
  <si>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</si>
  <si>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</si>
  <si>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</si>
  <si>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</si>
  <si>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</si>
  <si>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</si>
  <si>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</si>
  <si>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</si>
  <si>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</si>
  <si>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</si>
  <si>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</si>
  <si>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</si>
  <si>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</si>
  <si>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</si>
  <si>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</si>
  <si>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</si>
  <si>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</si>
  <si>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</si>
  <si>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</si>
  <si>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</si>
  <si>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</si>
  <si>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</si>
  <si>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</si>
  <si>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</si>
  <si>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</si>
  <si>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</si>
  <si>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</si>
  <si>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</si>
  <si>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</si>
  <si>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</si>
  <si>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</si>
  <si>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</si>
  <si>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</si>
  <si>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</si>
  <si>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</si>
  <si>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</si>
  <si>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</si>
  <si>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</si>
  <si>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</si>
  <si>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</si>
  <si>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</si>
  <si>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</si>
  <si>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</si>
  <si>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</si>
  <si>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</si>
  <si>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</si>
  <si>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</si>
  <si>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</si>
  <si>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</si>
  <si>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</si>
  <si>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</si>
  <si>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</si>
  <si>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</si>
  <si>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</si>
  <si>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</si>
  <si>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</si>
  <si>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</si>
  <si>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</si>
  <si>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</si>
  <si>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</si>
  <si>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</si>
  <si>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</si>
  <si>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</si>
  <si>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</si>
  <si>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</si>
  <si>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</si>
  <si>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</si>
  <si>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</si>
  <si>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</si>
  <si>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</si>
  <si>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</si>
  <si>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</si>
  <si>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</si>
  <si>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</si>
  <si>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</si>
  <si>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</si>
  <si>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</si>
  <si>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</si>
  <si>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</si>
  <si>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</si>
  <si>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</si>
  <si>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</si>
  <si>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</si>
  <si>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</si>
  <si>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</si>
  <si>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</si>
  <si>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</si>
  <si>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</si>
  <si>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</si>
  <si>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</si>
  <si>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</si>
  <si>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</si>
  <si>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</si>
  <si>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</si>
  <si>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</si>
  <si>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</si>
  <si>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</si>
  <si>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</si>
  <si>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</si>
  <si>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</si>
  <si>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</si>
  <si>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</si>
  <si>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</si>
  <si>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</si>
  <si>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</si>
  <si>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</si>
  <si>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</si>
  <si>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</si>
  <si>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</si>
  <si>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</si>
  <si>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</si>
  <si>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</si>
  <si>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</si>
  <si>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</si>
  <si>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</si>
  <si>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</si>
  <si>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</si>
  <si>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</si>
  <si>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</si>
  <si>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</si>
  <si>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</si>
  <si>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</si>
  <si>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</si>
  <si>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</si>
  <si>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</si>
  <si>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</si>
  <si>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</si>
  <si>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</si>
  <si>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</si>
  <si>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</si>
  <si>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</si>
  <si>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</si>
  <si>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</si>
  <si>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</si>
  <si>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</si>
  <si>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</si>
  <si>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</si>
  <si>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</si>
  <si>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</si>
  <si>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</si>
  <si>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</si>
  <si>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</si>
  <si>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</si>
  <si>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</si>
  <si>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</si>
  <si>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</si>
  <si>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</si>
  <si>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</si>
  <si>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</si>
  <si>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</si>
  <si>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</si>
  <si>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</si>
  <si>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</si>
  <si>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</si>
  <si>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</si>
  <si>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</si>
  <si>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</si>
  <si>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</si>
  <si>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</si>
  <si>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</si>
  <si>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</si>
  <si>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</si>
  <si>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</si>
  <si>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</si>
  <si>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</si>
  <si>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</si>
  <si>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</si>
  <si>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</si>
  <si>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</si>
  <si>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</si>
  <si>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</si>
  <si>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</si>
  <si>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</si>
  <si>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</si>
  <si>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</si>
  <si>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</si>
  <si>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</si>
  <si>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</si>
  <si>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</si>
  <si>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</si>
  <si>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</si>
  <si>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</si>
  <si>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</si>
  <si>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</si>
  <si>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</si>
  <si>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</si>
  <si>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</si>
  <si>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</si>
  <si>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</si>
  <si>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</si>
  <si>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</si>
  <si>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</si>
  <si>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</si>
  <si>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</si>
  <si>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</si>
  <si>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</si>
  <si>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</si>
  <si>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</si>
  <si>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</si>
  <si>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</si>
  <si>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</si>
  <si>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</si>
  <si>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</si>
  <si>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</si>
  <si>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</si>
  <si>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</si>
  <si>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</si>
  <si>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</si>
  <si>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</si>
  <si>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</si>
  <si>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</si>
  <si>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</si>
  <si>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</si>
  <si>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</si>
  <si>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</si>
  <si>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</si>
  <si>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</si>
  <si>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</si>
  <si>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</si>
  <si>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</si>
  <si>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</si>
  <si>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</si>
  <si>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</si>
  <si>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</si>
  <si>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</si>
  <si>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</si>
  <si>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</si>
  <si>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</si>
  <si>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</si>
  <si>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</si>
  <si>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</si>
  <si>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</si>
  <si>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</si>
  <si>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</si>
  <si>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</si>
  <si>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</si>
  <si>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</si>
  <si>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</si>
  <si>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</si>
  <si>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</si>
  <si>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</si>
  <si>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</si>
  <si>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</si>
  <si>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</si>
  <si>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</si>
  <si>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</si>
  <si>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</si>
  <si>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</si>
  <si>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</si>
  <si>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</si>
  <si>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</si>
  <si>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</si>
  <si>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</si>
  <si>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</si>
  <si>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</si>
  <si>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</si>
  <si>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</si>
  <si>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</si>
  <si>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</si>
  <si>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</si>
  <si>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</si>
  <si>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</si>
  <si>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</si>
  <si>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</si>
  <si>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</si>
  <si>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</si>
  <si>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</si>
  <si>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</si>
  <si>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</si>
  <si>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</si>
  <si>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</si>
  <si>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</si>
  <si>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</si>
  <si>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</si>
  <si>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</si>
  <si>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</si>
  <si>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</si>
  <si>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</si>
  <si>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</si>
  <si>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</si>
  <si>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</si>
  <si>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</si>
  <si>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</si>
  <si>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</si>
  <si>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</si>
  <si>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</si>
  <si>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</si>
  <si>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</si>
  <si>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</si>
  <si>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</si>
  <si>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</si>
  <si>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</si>
  <si>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</si>
  <si>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</si>
  <si>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</si>
  <si>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</si>
  <si>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</si>
  <si>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</si>
  <si>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</si>
  <si>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</si>
  <si>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</si>
  <si>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</si>
  <si>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</si>
  <si>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</si>
  <si>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</si>
  <si>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</si>
  <si>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</si>
  <si>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</si>
  <si>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</si>
  <si>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</si>
  <si>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</si>
  <si>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</si>
  <si>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</si>
  <si>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</si>
  <si>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</si>
  <si>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</si>
  <si>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</si>
  <si>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</si>
  <si>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</si>
  <si>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</si>
  <si>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</si>
  <si>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</si>
  <si>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</si>
  <si>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</si>
  <si>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</si>
  <si>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</si>
  <si>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</si>
  <si>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</si>
  <si>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</si>
  <si>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</si>
  <si>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</si>
  <si>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</si>
  <si>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</si>
  <si>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</si>
  <si>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</si>
  <si>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</si>
  <si>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</si>
  <si>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</si>
  <si>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</si>
  <si>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</si>
  <si>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</si>
  <si>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</si>
  <si>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</si>
  <si>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</si>
  <si>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</si>
  <si>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</si>
  <si>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</si>
  <si>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</si>
  <si>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</si>
  <si>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</si>
  <si>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</si>
  <si>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</si>
  <si>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</si>
  <si>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</si>
  <si>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</si>
  <si>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</si>
  <si>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</si>
  <si>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</si>
  <si>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</si>
  <si>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</si>
  <si>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</si>
  <si>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</si>
  <si>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</si>
  <si>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</si>
  <si>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</si>
  <si>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</si>
  <si>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</si>
  <si>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</si>
  <si>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</si>
  <si>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</si>
  <si>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</si>
  <si>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</si>
  <si>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</si>
  <si>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</si>
  <si>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</si>
  <si>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</si>
  <si>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</si>
  <si>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</si>
  <si>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</si>
  <si>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</si>
  <si>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</si>
  <si>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</si>
  <si>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</si>
  <si>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</si>
  <si>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</si>
  <si>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</si>
  <si>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</si>
  <si>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</si>
  <si>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</si>
  <si>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</si>
  <si>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</si>
  <si>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</si>
  <si>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</si>
  <si>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</si>
  <si>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</si>
  <si>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</si>
  <si>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</si>
  <si>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</si>
  <si>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</si>
  <si>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</si>
  <si>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</si>
  <si>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</si>
  <si>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</si>
  <si>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</si>
  <si>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</si>
  <si>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</si>
  <si>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</si>
  <si>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</si>
  <si>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</si>
  <si>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</si>
  <si>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</si>
  <si>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</si>
  <si>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</si>
  <si>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</si>
  <si>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</si>
  <si>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</si>
  <si>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</si>
  <si>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</si>
  <si>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</si>
  <si>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</si>
  <si>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</si>
  <si>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</si>
  <si>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</si>
  <si>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</si>
  <si>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</si>
  <si>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</si>
  <si>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</si>
  <si>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</si>
  <si>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</si>
  <si>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</si>
  <si>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</si>
  <si>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</si>
  <si>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</si>
  <si>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</si>
  <si>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</si>
  <si>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</si>
  <si>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</si>
  <si>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</si>
  <si>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</si>
  <si>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</si>
  <si>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</si>
  <si>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</si>
  <si>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</si>
  <si>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</si>
  <si>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</si>
  <si>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</si>
  <si>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</si>
  <si>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</si>
  <si>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</si>
  <si>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</si>
  <si>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</si>
  <si>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</si>
  <si>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</si>
  <si>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</si>
  <si>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</si>
  <si>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</si>
  <si>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</si>
  <si>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</si>
  <si>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</si>
  <si>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</si>
  <si>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</si>
  <si>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</si>
  <si>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</si>
  <si>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</si>
  <si>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</si>
  <si>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</si>
  <si>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</si>
  <si>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</si>
  <si>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</si>
  <si>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</si>
  <si>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</si>
  <si>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</si>
  <si>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</si>
  <si>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</si>
  <si>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</si>
  <si>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</si>
  <si>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</si>
  <si>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</si>
  <si>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</si>
  <si>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</si>
  <si>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</si>
  <si>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</si>
  <si>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</si>
  <si>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</si>
  <si>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</si>
  <si>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</si>
  <si>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</si>
  <si>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</si>
  <si>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</si>
  <si>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</si>
  <si>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</si>
  <si>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</si>
  <si>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</si>
  <si>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</si>
  <si>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</si>
  <si>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</si>
  <si>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</si>
  <si>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</si>
  <si>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</si>
  <si>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</si>
  <si>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</si>
  <si>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</si>
  <si>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</si>
  <si>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</si>
  <si>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</si>
  <si>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</si>
  <si>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</si>
  <si>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</si>
  <si>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</si>
  <si>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</si>
  <si>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</si>
  <si>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</si>
  <si>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</si>
  <si>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</si>
  <si>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</si>
  <si>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</si>
  <si>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</si>
  <si>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</si>
  <si>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</si>
  <si>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</si>
  <si>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</si>
  <si>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</si>
  <si>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</si>
  <si>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</si>
  <si>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</si>
  <si>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</si>
  <si>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</si>
  <si>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</si>
  <si>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</si>
  <si>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</si>
  <si>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</si>
  <si>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</si>
  <si>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</si>
  <si>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</si>
  <si>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</si>
  <si>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</si>
  <si>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</si>
  <si>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</si>
  <si>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</si>
  <si>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</si>
  <si>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</si>
  <si>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</si>
  <si>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</si>
  <si>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</si>
  <si>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</si>
  <si>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</si>
  <si>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</si>
  <si>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</si>
  <si>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</si>
  <si>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</si>
  <si>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</si>
  <si>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</si>
  <si>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</si>
  <si>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</si>
  <si>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</si>
  <si>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</si>
  <si>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</si>
  <si>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</si>
  <si>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</si>
  <si>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</si>
  <si>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</si>
  <si>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</si>
  <si>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</si>
  <si>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</si>
  <si>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</si>
  <si>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</si>
  <si>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</si>
  <si>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</si>
  <si>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</si>
  <si>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</si>
  <si>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</si>
  <si>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</si>
  <si>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</si>
  <si>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</si>
  <si>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</si>
  <si>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</si>
  <si>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</si>
  <si>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</si>
  <si>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</si>
  <si>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</si>
  <si>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</si>
  <si>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</si>
  <si>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</si>
  <si>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</si>
  <si>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</si>
  <si>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</si>
  <si>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</si>
  <si>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</si>
  <si>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</si>
  <si>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</si>
  <si>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</si>
  <si>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</si>
  <si>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</si>
  <si>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</si>
  <si>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</si>
  <si>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</si>
  <si>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</si>
  <si>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</si>
  <si>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</si>
  <si>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</si>
  <si>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</si>
  <si>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</si>
  <si>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</si>
  <si>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</si>
  <si>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</si>
  <si>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</si>
  <si>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</si>
  <si>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</si>
  <si>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</si>
  <si>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</si>
  <si>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</si>
  <si>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</si>
  <si>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</si>
  <si>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</si>
  <si>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</si>
  <si>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</si>
  <si>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</si>
  <si>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</si>
  <si>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</si>
  <si>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</si>
  <si>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</si>
  <si>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</si>
  <si>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</si>
  <si>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</si>
  <si>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</si>
  <si>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</si>
  <si>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</si>
  <si>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</si>
  <si>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</si>
  <si>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</si>
  <si>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</si>
  <si>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</si>
  <si>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</si>
  <si>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</si>
  <si>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</si>
  <si>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</si>
  <si>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</si>
  <si>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</si>
  <si>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</si>
  <si>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</si>
  <si>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</si>
  <si>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</si>
  <si>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</si>
  <si>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</si>
  <si>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</si>
  <si>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</si>
  <si>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</si>
  <si>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</si>
  <si>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</si>
  <si>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</si>
  <si>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</si>
  <si>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</si>
  <si>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</si>
  <si>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</si>
  <si>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</si>
  <si>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</si>
  <si>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</si>
  <si>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</si>
  <si>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</si>
  <si>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</si>
  <si>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</si>
  <si>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</si>
  <si>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</si>
  <si>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</si>
  <si>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</si>
  <si>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</si>
  <si>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</si>
  <si>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</si>
  <si>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</si>
  <si>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</si>
  <si>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</si>
  <si>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</si>
  <si>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</si>
  <si>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</si>
  <si>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</si>
  <si>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</si>
  <si>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</si>
  <si>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</si>
  <si>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</si>
  <si>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</si>
  <si>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</si>
  <si>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</si>
  <si>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</si>
  <si>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</si>
  <si>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</si>
  <si>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</si>
  <si>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</si>
  <si>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</si>
  <si>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</si>
  <si>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</si>
  <si>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</si>
  <si>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</si>
  <si>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</si>
  <si>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</si>
  <si>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</si>
  <si>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</si>
  <si>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</si>
  <si>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</si>
  <si>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</si>
  <si>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</si>
  <si>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</si>
  <si>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</si>
  <si>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</si>
  <si>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</si>
  <si>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</si>
  <si>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</si>
  <si>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</si>
  <si>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</si>
  <si>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</si>
  <si>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</si>
  <si>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</si>
  <si>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</si>
  <si>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</si>
  <si>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</si>
  <si>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</si>
  <si>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</si>
  <si>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</si>
  <si>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</si>
  <si>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</si>
  <si>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</si>
  <si>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</si>
  <si>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</si>
  <si>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</si>
  <si>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</si>
  <si>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</si>
  <si>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</si>
  <si>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</si>
  <si>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</si>
  <si>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</si>
  <si>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</si>
  <si>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</si>
  <si>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</si>
  <si>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</si>
  <si>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</si>
  <si>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</si>
  <si>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</si>
  <si>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</si>
  <si>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</si>
  <si>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</si>
  <si>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</si>
  <si>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</si>
  <si>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</si>
  <si>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</si>
  <si>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</si>
  <si>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</si>
  <si>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</si>
  <si>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</si>
  <si>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</si>
  <si>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</si>
  <si>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</si>
  <si>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</si>
  <si>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</si>
  <si>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</si>
  <si>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</si>
  <si>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</si>
  <si>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</si>
  <si>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</si>
  <si>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</si>
  <si>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</si>
  <si>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</si>
  <si>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</si>
  <si>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</si>
  <si>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</si>
  <si>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</si>
  <si>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</si>
  <si>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</si>
  <si>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</si>
  <si>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</si>
  <si>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</si>
  <si>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</si>
  <si>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</si>
  <si>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</si>
  <si>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</si>
  <si>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</si>
  <si>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</si>
  <si>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</si>
  <si>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</si>
  <si>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</si>
  <si>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</si>
  <si>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</si>
  <si>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</si>
  <si>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</si>
  <si>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</si>
  <si>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</si>
  <si>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</si>
  <si>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</si>
  <si>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</si>
  <si>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</si>
  <si>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</si>
  <si>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</si>
  <si>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</si>
  <si>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</si>
  <si>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</si>
  <si>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</si>
  <si>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</si>
  <si>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</si>
  <si>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</si>
  <si>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</si>
  <si>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</si>
  <si>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</si>
  <si>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</si>
  <si>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</si>
  <si>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</si>
  <si>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</si>
  <si>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</si>
  <si>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</si>
  <si>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</si>
  <si>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</si>
  <si>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</si>
  <si>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</si>
  <si>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</si>
  <si>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</si>
  <si>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</si>
  <si>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</si>
  <si>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</si>
  <si>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</si>
  <si>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</si>
  <si>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</si>
  <si>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</si>
  <si>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</si>
  <si>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</si>
  <si>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</si>
  <si>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</si>
  <si>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</si>
  <si>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</si>
  <si>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</si>
  <si>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</si>
  <si>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</si>
  <si>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</si>
  <si>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</si>
  <si>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</si>
  <si>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</si>
  <si>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</si>
  <si>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</si>
  <si>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</si>
  <si>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</si>
  <si>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</si>
  <si>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</si>
  <si>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</si>
  <si>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</si>
  <si>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</si>
  <si>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</si>
  <si>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</si>
  <si>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</si>
  <si>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</si>
  <si>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</si>
  <si>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</si>
  <si>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</si>
  <si>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</si>
  <si>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</si>
  <si>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</si>
  <si>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</si>
  <si>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</si>
  <si>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</si>
  <si>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</si>
  <si>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</si>
  <si>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</si>
  <si>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</si>
  <si>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</si>
  <si>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</si>
  <si>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</si>
  <si>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</si>
  <si>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</si>
  <si>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</si>
  <si>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</si>
  <si>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</si>
  <si>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</si>
  <si>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</si>
  <si>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</si>
  <si>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</si>
  <si>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</si>
  <si>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</si>
  <si>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</si>
  <si>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</si>
  <si>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</si>
  <si>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</si>
  <si>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</si>
  <si>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</si>
  <si>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</si>
  <si>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</si>
  <si>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</si>
  <si>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</si>
  <si>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</si>
  <si>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</si>
  <si>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</si>
  <si>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</si>
  <si>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</si>
  <si>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</si>
  <si>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</si>
  <si>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</si>
  <si>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</si>
  <si>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</si>
  <si>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</si>
  <si>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</si>
  <si>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</si>
  <si>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</si>
  <si>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</si>
  <si>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</si>
  <si>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</si>
  <si>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</si>
  <si>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</si>
  <si>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</si>
  <si>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</si>
  <si>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</si>
  <si>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</si>
  <si>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</si>
  <si>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</si>
  <si>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</si>
  <si>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</si>
  <si>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</si>
  <si>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</si>
  <si>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</si>
  <si>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</si>
  <si>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</si>
  <si>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</si>
  <si>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</si>
  <si>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</si>
  <si>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</si>
  <si>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</si>
  <si>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</si>
  <si>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</si>
  <si>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</si>
  <si>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</si>
  <si>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</si>
  <si>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</si>
  <si>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</si>
  <si>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</si>
  <si>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</si>
  <si>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</si>
  <si>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</si>
  <si>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</si>
  <si>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</si>
  <si>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</si>
  <si>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</si>
  <si>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</si>
  <si>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</si>
  <si>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</si>
  <si>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</si>
  <si>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</si>
  <si>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</si>
  <si>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</si>
  <si>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</si>
  <si>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</si>
  <si>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</si>
  <si>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</si>
  <si>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</si>
  <si>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</si>
  <si>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</si>
  <si>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</si>
  <si>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</si>
  <si>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</si>
  <si>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</si>
  <si>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</si>
  <si>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</si>
  <si>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</si>
  <si>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</si>
  <si>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</si>
  <si>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</si>
  <si>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</si>
  <si>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</si>
  <si>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</si>
  <si>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</si>
  <si>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</si>
  <si>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</si>
  <si>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</si>
  <si>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</si>
  <si>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</si>
  <si>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</si>
  <si>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</si>
  <si>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</si>
  <si>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</si>
  <si>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</si>
  <si>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</si>
  <si>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</si>
  <si>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</si>
  <si>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</si>
  <si>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</si>
  <si>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</si>
  <si>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</si>
  <si>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</si>
  <si>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</si>
  <si>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</si>
  <si>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</si>
  <si>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</si>
  <si>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</si>
  <si>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</si>
  <si>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</si>
  <si>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</si>
  <si>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</si>
  <si>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</si>
  <si>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</si>
  <si>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</si>
  <si>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</si>
  <si>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</si>
  <si>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</si>
  <si>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</si>
  <si>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</si>
  <si>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</si>
  <si>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</si>
  <si>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</si>
  <si>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</si>
  <si>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</si>
  <si>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</si>
  <si>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</si>
  <si>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</si>
  <si>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</si>
  <si>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</si>
  <si>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</si>
  <si>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</si>
  <si>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</si>
  <si>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</si>
  <si>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</si>
  <si>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</si>
  <si>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</si>
  <si>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</si>
  <si>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</si>
  <si>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</si>
  <si>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</si>
  <si>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</si>
  <si>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</si>
  <si>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</si>
  <si>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</si>
  <si>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</si>
  <si>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</si>
  <si>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</si>
  <si>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</si>
  <si>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</si>
  <si>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</si>
  <si>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</si>
  <si>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</si>
  <si>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</si>
  <si>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</si>
  <si>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</si>
  <si>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</si>
  <si>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</si>
  <si>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</si>
  <si>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</si>
  <si>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</si>
  <si>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</si>
  <si>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</si>
  <si>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</si>
  <si>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</si>
  <si>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</si>
  <si>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</si>
  <si>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</si>
  <si>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</si>
  <si>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</si>
  <si>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</si>
  <si>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</si>
  <si>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</si>
  <si>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</si>
  <si>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</si>
  <si>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</si>
  <si>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</si>
  <si>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</si>
  <si>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</si>
  <si>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</si>
  <si>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</si>
  <si>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</si>
  <si>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</si>
  <si>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</si>
  <si>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</si>
  <si>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</si>
  <si>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</si>
  <si>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</si>
  <si>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</si>
  <si>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</si>
  <si>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</si>
  <si>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</si>
  <si>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</si>
  <si>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</si>
  <si>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</si>
  <si>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</si>
  <si>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</si>
  <si>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</si>
  <si>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</si>
  <si>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</si>
  <si>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</si>
  <si>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</si>
  <si>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</si>
  <si>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</si>
  <si>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</si>
  <si>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</si>
  <si>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</si>
  <si>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</si>
  <si>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</si>
  <si>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</si>
  <si>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</si>
  <si>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</si>
  <si>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</si>
  <si>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</si>
  <si>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</si>
  <si>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</si>
  <si>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</si>
  <si>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</si>
  <si>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</si>
  <si>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</si>
  <si>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</si>
  <si>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</si>
  <si>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</si>
  <si>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</si>
  <si>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</si>
  <si>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</si>
  <si>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</si>
  <si>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</si>
  <si>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</si>
  <si>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</si>
  <si>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</si>
  <si>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</si>
  <si>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</si>
  <si>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</si>
  <si>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</si>
  <si>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</si>
  <si>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</si>
  <si>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</si>
  <si>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</si>
  <si>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</si>
  <si>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</si>
  <si>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</si>
  <si>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</si>
  <si>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</si>
  <si>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</si>
  <si>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</si>
  <si>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</si>
  <si>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</si>
  <si>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</si>
  <si>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</si>
  <si>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</si>
  <si>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</si>
  <si>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</si>
  <si>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</si>
  <si>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</si>
  <si>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</si>
  <si>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</si>
  <si>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</si>
  <si>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</si>
  <si>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</si>
  <si>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</si>
  <si>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</si>
  <si>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</si>
  <si>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</si>
  <si>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</si>
  <si>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</si>
  <si>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</si>
  <si>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</si>
  <si>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</si>
  <si>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</si>
  <si>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</si>
  <si>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</si>
  <si>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</si>
  <si>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</si>
  <si>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</si>
  <si>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</si>
  <si>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</si>
  <si>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</si>
  <si>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</si>
  <si>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</si>
  <si>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</si>
  <si>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</si>
  <si>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</si>
  <si>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</si>
  <si>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</si>
  <si>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</si>
  <si>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</si>
  <si>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</si>
  <si>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</si>
  <si>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</si>
  <si>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</si>
  <si>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</si>
  <si>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</si>
  <si>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</si>
  <si>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</si>
  <si>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</si>
  <si>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</si>
  <si>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</si>
  <si>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</si>
  <si>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</si>
  <si>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</si>
  <si>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</si>
  <si>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</si>
  <si>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</si>
  <si>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</si>
  <si>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</si>
  <si>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</si>
  <si>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</si>
  <si>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</si>
  <si>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</si>
  <si>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</si>
  <si>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</si>
  <si>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</si>
  <si>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</si>
  <si>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</si>
  <si>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</si>
  <si>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</si>
  <si>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</si>
  <si>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</si>
  <si>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</si>
  <si>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</si>
  <si>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</si>
  <si>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</si>
  <si>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</si>
  <si>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</si>
  <si>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</si>
  <si>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</si>
  <si>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</si>
  <si>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</si>
  <si>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</si>
  <si>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</si>
  <si>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</si>
  <si>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</si>
  <si>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</si>
  <si>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</si>
  <si>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</si>
  <si>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</si>
  <si>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</si>
  <si>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</si>
  <si>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</si>
  <si>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</si>
  <si>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</si>
  <si>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</si>
  <si>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</si>
  <si>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</si>
  <si>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</si>
  <si>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</si>
  <si>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</si>
  <si>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</si>
  <si>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</si>
  <si>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</si>
  <si>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</si>
  <si>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</si>
  <si>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</si>
  <si>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</si>
  <si>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</si>
  <si>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</si>
  <si>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</si>
  <si>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</si>
  <si>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</si>
  <si>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</si>
  <si>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</si>
  <si>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</si>
  <si>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</si>
  <si>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</si>
  <si>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</si>
  <si>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</si>
  <si>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</si>
  <si>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</si>
  <si>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</si>
  <si>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</si>
  <si>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</si>
  <si>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</si>
  <si>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</si>
  <si>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</si>
  <si>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</si>
  <si>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</si>
  <si>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</si>
  <si>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</si>
  <si>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</si>
  <si>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</si>
  <si>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</si>
  <si>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</si>
  <si>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</si>
  <si>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</si>
  <si>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</si>
  <si>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</si>
  <si>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</si>
  <si>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</si>
  <si>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</si>
  <si>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</si>
  <si>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</si>
  <si>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</si>
  <si>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</si>
  <si>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</si>
  <si>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</si>
  <si>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</si>
  <si>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</si>
  <si>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</si>
  <si>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</si>
  <si>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</si>
  <si>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</si>
  <si>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</si>
  <si>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</si>
  <si>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</si>
  <si>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</si>
  <si>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</si>
  <si>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</si>
  <si>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</si>
  <si>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</si>
  <si>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</si>
  <si>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</si>
  <si>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</si>
  <si>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</si>
  <si>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</si>
  <si>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</si>
  <si>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</si>
  <si>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</si>
  <si>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</si>
  <si>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</si>
  <si>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</si>
  <si>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</si>
  <si>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</si>
  <si>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</si>
  <si>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</si>
  <si>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</si>
  <si>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</si>
  <si>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</si>
  <si>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</si>
  <si>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</si>
  <si>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</si>
  <si>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</si>
  <si>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</si>
  <si>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</si>
  <si>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</si>
  <si>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</si>
  <si>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</si>
  <si>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</si>
  <si>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</si>
  <si>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</si>
  <si>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</si>
  <si>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</si>
  <si>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</si>
  <si>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</si>
  <si>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</si>
  <si>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</si>
  <si>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</si>
  <si>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</si>
  <si>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</si>
  <si>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</si>
  <si>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</si>
  <si>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</si>
  <si>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</si>
  <si>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</si>
  <si>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</si>
  <si>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</si>
  <si>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</si>
  <si>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</si>
  <si>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</si>
  <si>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</si>
  <si>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</si>
  <si>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</si>
  <si>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</si>
  <si>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</si>
  <si>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</si>
  <si>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</si>
  <si>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</si>
  <si>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</si>
  <si>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</si>
  <si>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</si>
  <si>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</si>
  <si>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</si>
  <si>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</si>
  <si>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</si>
  <si>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</si>
  <si>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</si>
  <si>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</si>
  <si>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</si>
  <si>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</si>
  <si>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</si>
  <si>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</si>
  <si>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</si>
  <si>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</si>
  <si>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</si>
  <si>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</si>
  <si>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</si>
  <si>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</si>
  <si>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</si>
  <si>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</si>
  <si>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</si>
  <si>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</si>
  <si>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</si>
  <si>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</si>
  <si>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</si>
  <si>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</si>
  <si>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</si>
  <si>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</si>
  <si>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</si>
  <si>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</si>
  <si>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</si>
  <si>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</si>
  <si>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</si>
  <si>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</si>
  <si>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</si>
  <si>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</si>
  <si>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</si>
  <si>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</si>
  <si>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</si>
  <si>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</si>
  <si>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</si>
  <si>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</si>
  <si>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</si>
  <si>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</si>
  <si>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</si>
  <si>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</si>
  <si>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</si>
  <si>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</si>
  <si>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</si>
  <si>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</si>
  <si>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</si>
  <si>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</si>
  <si>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</si>
  <si>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</si>
  <si>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</si>
  <si>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</si>
  <si>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</si>
  <si>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</si>
  <si>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</si>
  <si>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</si>
  <si>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</si>
  <si>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</si>
  <si>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</si>
  <si>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</si>
  <si>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</si>
  <si>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</si>
  <si>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</si>
  <si>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</si>
  <si>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</si>
  <si>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</si>
  <si>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</si>
  <si>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</si>
  <si>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</si>
  <si>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</si>
  <si>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</si>
  <si>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</si>
  <si>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</si>
  <si>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</si>
  <si>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</si>
  <si>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</si>
  <si>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</si>
  <si>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</si>
  <si>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</si>
  <si>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</si>
  <si>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</si>
  <si>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</si>
  <si>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</si>
  <si>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</si>
  <si>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</si>
  <si>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</si>
  <si>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</si>
  <si>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</si>
  <si>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</si>
  <si>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</si>
  <si>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</si>
  <si>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</si>
  <si>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</si>
  <si>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</si>
  <si>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</si>
  <si>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</si>
  <si>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</si>
  <si>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</si>
  <si>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</si>
  <si>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</si>
  <si>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</si>
  <si>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</si>
  <si>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</si>
  <si>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</si>
  <si>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</si>
  <si>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</si>
  <si>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</si>
  <si>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</si>
  <si>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</si>
  <si>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</si>
  <si>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</si>
  <si>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</si>
  <si>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</si>
  <si>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</si>
  <si>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</si>
  <si>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</si>
  <si>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</si>
  <si>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</si>
  <si>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</si>
  <si>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</si>
  <si>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</si>
  <si>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</si>
  <si>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</si>
  <si>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</si>
  <si>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</si>
  <si>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</si>
  <si>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</si>
  <si>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</si>
  <si>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</si>
  <si>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</si>
  <si>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</si>
  <si>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</si>
  <si>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</si>
  <si>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</si>
  <si>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</si>
  <si>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</si>
  <si>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</si>
  <si>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</si>
  <si>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</si>
  <si>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</si>
  <si>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</si>
  <si>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</si>
  <si>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</si>
  <si>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</si>
  <si>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</si>
  <si>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</si>
  <si>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</si>
  <si>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</si>
  <si>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</si>
  <si>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</si>
  <si>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</si>
  <si>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</si>
  <si>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</si>
  <si>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</si>
  <si>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</si>
  <si>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</si>
  <si>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</si>
  <si>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</si>
  <si>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</si>
  <si>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</si>
  <si>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</si>
  <si>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</si>
  <si>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</si>
  <si>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</si>
  <si>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</si>
  <si>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</si>
  <si>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</si>
  <si>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</si>
  <si>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</si>
  <si>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</si>
  <si>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</si>
  <si>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</si>
  <si>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</si>
  <si>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</si>
  <si>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</si>
  <si>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</si>
  <si>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</si>
  <si>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</si>
  <si>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</si>
  <si>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</si>
  <si>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</si>
  <si>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</si>
  <si>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</si>
  <si>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</si>
  <si>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</si>
  <si>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</si>
  <si>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</si>
  <si>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</si>
  <si>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</si>
  <si>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</si>
  <si>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</si>
  <si>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</si>
  <si>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</si>
  <si>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</si>
  <si>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</si>
  <si>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</si>
  <si>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</si>
  <si>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</si>
  <si>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</si>
  <si>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</si>
  <si>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</si>
  <si>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</si>
  <si>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</si>
  <si>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</si>
  <si>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</si>
  <si>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</si>
  <si>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</si>
  <si>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</si>
  <si>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</si>
  <si>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</si>
  <si>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</si>
  <si>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</si>
  <si>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</si>
  <si>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</si>
  <si>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</si>
  <si>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</si>
  <si>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</si>
  <si>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</si>
  <si>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</si>
  <si>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</si>
  <si>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</si>
  <si>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</si>
  <si>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</si>
  <si>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</si>
  <si>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</si>
  <si>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</si>
  <si>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</si>
  <si>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</si>
  <si>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</si>
  <si>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</si>
  <si>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</si>
  <si>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</si>
  <si>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</si>
  <si>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</si>
  <si>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</si>
  <si>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</si>
  <si>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</si>
  <si>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</si>
  <si>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</si>
  <si>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</si>
  <si>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</si>
  <si>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</si>
  <si>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</si>
  <si>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</si>
  <si>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</si>
  <si>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</si>
  <si>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</si>
  <si>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</si>
  <si>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</si>
  <si>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</si>
  <si>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</si>
  <si>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</si>
  <si>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</si>
  <si>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</si>
  <si>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</si>
  <si>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</si>
  <si>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</si>
  <si>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</si>
  <si>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</si>
  <si>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</si>
  <si>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</si>
  <si>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</si>
  <si>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</si>
  <si>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</si>
  <si>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</si>
  <si>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</si>
  <si>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</si>
  <si>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</si>
  <si>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</si>
  <si>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</si>
  <si>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</si>
  <si>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</si>
  <si>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</si>
  <si>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</si>
  <si>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</si>
  <si>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</si>
  <si>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</si>
  <si>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</si>
  <si>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</si>
  <si>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</si>
  <si>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</si>
  <si>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</si>
  <si>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</si>
  <si>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</si>
  <si>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</si>
  <si>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</si>
  <si>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</si>
  <si>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</si>
  <si>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</si>
  <si>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</si>
  <si>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</si>
  <si>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</si>
  <si>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</si>
  <si>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</si>
  <si>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</si>
  <si>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</si>
  <si>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</si>
  <si>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</si>
  <si>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</si>
  <si>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</si>
  <si>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</si>
  <si>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</si>
  <si>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</si>
  <si>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</si>
  <si>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</si>
  <si>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</si>
  <si>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</si>
  <si>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</si>
  <si>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</si>
  <si>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</si>
  <si>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</si>
  <si>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</si>
  <si>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</si>
  <si>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</si>
  <si>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</si>
  <si>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</si>
  <si>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</si>
  <si>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</si>
  <si>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</si>
  <si>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</si>
  <si>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</si>
  <si>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</si>
  <si>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</si>
  <si>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</si>
  <si>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</si>
  <si>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</si>
  <si>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</si>
  <si>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</si>
  <si>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</si>
  <si>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</si>
  <si>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</si>
  <si>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</si>
  <si>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</si>
  <si>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</si>
  <si>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</si>
  <si>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</si>
  <si>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</si>
  <si>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</si>
  <si>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</si>
  <si>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</si>
  <si>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</si>
  <si>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</si>
  <si>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</si>
  <si>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</si>
  <si>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</si>
  <si>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</si>
  <si>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</si>
  <si>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</si>
  <si>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</si>
  <si>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</si>
  <si>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</si>
  <si>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</si>
  <si>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</si>
  <si>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</si>
  <si>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</si>
  <si>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</si>
  <si>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</si>
  <si>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</si>
  <si>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</si>
  <si>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</si>
  <si>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</si>
  <si>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</si>
  <si>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</si>
  <si>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</si>
  <si>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</si>
  <si>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</si>
  <si>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</si>
  <si>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</si>
  <si>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</si>
  <si>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</si>
  <si>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</si>
  <si>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</si>
  <si>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</si>
  <si>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</si>
  <si>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</si>
  <si>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</si>
  <si>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</si>
  <si>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</si>
  <si>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</si>
  <si>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</si>
  <si>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</si>
  <si>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</si>
  <si>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</si>
  <si>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</si>
  <si>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</si>
  <si>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</si>
  <si>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</si>
  <si>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</si>
  <si>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</si>
  <si>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</si>
  <si>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</si>
  <si>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</si>
  <si>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</si>
  <si>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</si>
  <si>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</si>
  <si>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</si>
  <si>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</si>
  <si>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</si>
  <si>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</si>
  <si>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</si>
  <si>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</si>
  <si>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</si>
  <si>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</si>
  <si>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</si>
  <si>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</si>
  <si>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</si>
  <si>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</si>
  <si>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</si>
  <si>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</si>
  <si>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</si>
  <si>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</si>
  <si>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</si>
  <si>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</si>
  <si>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</si>
  <si>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</si>
  <si>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</si>
  <si>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</si>
  <si>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</si>
  <si>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</si>
  <si>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</si>
  <si>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</si>
  <si>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</si>
  <si>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</si>
  <si>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</si>
  <si>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</si>
  <si>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</si>
  <si>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</si>
  <si>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</si>
  <si>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</si>
  <si>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</si>
  <si>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</si>
  <si>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</si>
  <si>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</si>
  <si>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</si>
  <si>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</si>
  <si>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</si>
  <si>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</si>
  <si>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</si>
  <si>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</si>
  <si>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</si>
  <si>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</si>
  <si>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</si>
  <si>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</si>
  <si>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</si>
  <si>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</si>
  <si>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</si>
  <si>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</si>
  <si>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</si>
  <si>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</si>
  <si>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</si>
  <si>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</si>
  <si>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</si>
  <si>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</si>
  <si>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</si>
  <si>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</si>
  <si>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</si>
  <si>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</si>
  <si>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</si>
  <si>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</si>
  <si>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</si>
  <si>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</si>
  <si>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</si>
  <si>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</si>
  <si>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</si>
  <si>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</si>
  <si>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</si>
  <si>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</si>
  <si>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</si>
  <si>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</si>
  <si>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</si>
  <si>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</si>
  <si>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</si>
  <si>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</si>
  <si>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</si>
  <si>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</si>
  <si>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</si>
  <si>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</si>
  <si>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</si>
  <si>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</si>
  <si>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</si>
  <si>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</si>
  <si>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</si>
  <si>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</si>
  <si>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</si>
  <si>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</si>
  <si>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</si>
  <si>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</si>
  <si>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</si>
  <si>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</si>
  <si>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</si>
  <si>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</si>
  <si>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</si>
  <si>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</si>
  <si>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</si>
  <si>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</si>
  <si>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</si>
  <si>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</si>
  <si>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</si>
  <si>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</si>
  <si>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</si>
  <si>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</si>
  <si>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</si>
  <si>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</si>
  <si>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</si>
  <si>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</si>
  <si>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</si>
  <si>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</si>
  <si>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</si>
  <si>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</si>
  <si>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</si>
  <si>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</si>
  <si>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</si>
  <si>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</si>
  <si>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</si>
  <si>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</si>
  <si>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</si>
  <si>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</si>
  <si>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</si>
  <si>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</si>
  <si>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</si>
  <si>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</si>
  <si>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</si>
  <si>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</si>
  <si>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</si>
  <si>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</si>
  <si>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</si>
  <si>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</si>
  <si>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</si>
  <si>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</si>
  <si>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</si>
  <si>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</si>
  <si>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</si>
  <si>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</si>
  <si>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</si>
  <si>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</si>
  <si>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</si>
  <si>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</si>
  <si>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</si>
  <si>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</si>
  <si>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</si>
  <si>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</si>
  <si>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</si>
  <si>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</si>
  <si>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</si>
  <si>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</si>
  <si>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</si>
  <si>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</si>
  <si>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</si>
  <si>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</si>
  <si>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</si>
  <si>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</si>
  <si>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</si>
  <si>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</si>
  <si>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</si>
  <si>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</si>
  <si>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</si>
  <si>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</si>
  <si>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</si>
  <si>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</si>
  <si>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</si>
  <si>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</si>
  <si>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</si>
  <si>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</si>
  <si>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</si>
  <si>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</si>
  <si>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</si>
  <si>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</si>
  <si>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</si>
  <si>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</si>
  <si>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</si>
  <si>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</si>
  <si>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</si>
  <si>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</si>
  <si>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</si>
  <si>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</si>
  <si>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</si>
  <si>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</si>
  <si>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</si>
  <si>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</si>
  <si>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</si>
  <si>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</si>
  <si>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</si>
  <si>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</si>
  <si>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</si>
  <si>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</si>
  <si>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</si>
  <si>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</si>
  <si>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</si>
  <si>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</si>
  <si>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</si>
  <si>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</si>
  <si>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</si>
  <si>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</si>
  <si>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</si>
  <si>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</si>
  <si>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</si>
  <si>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</si>
  <si>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</si>
  <si>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</si>
  <si>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</si>
  <si>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</si>
  <si>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</si>
  <si>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</si>
  <si>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</si>
  <si>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</si>
  <si>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</si>
  <si>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</si>
  <si>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</si>
  <si>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</si>
  <si>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</si>
  <si>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</si>
  <si>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</si>
  <si>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</si>
  <si>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</si>
  <si>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</si>
  <si>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</si>
  <si>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</si>
  <si>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</si>
  <si>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</si>
  <si>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</si>
  <si>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</si>
  <si>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</si>
  <si>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</si>
  <si>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</si>
  <si>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</si>
  <si>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</si>
  <si>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</si>
  <si>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</si>
  <si>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</si>
  <si>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</si>
  <si>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</si>
  <si>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</si>
  <si>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</si>
  <si>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</si>
  <si>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</si>
  <si>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</si>
  <si>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</si>
  <si>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</si>
  <si>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</si>
  <si>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</si>
  <si>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</si>
  <si>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</si>
  <si>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</si>
  <si>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</si>
  <si>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</si>
  <si>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</si>
  <si>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</si>
  <si>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</si>
  <si>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</si>
  <si>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</si>
  <si>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</si>
  <si>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</si>
  <si>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</si>
  <si>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</si>
  <si>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</si>
  <si>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</si>
  <si>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</si>
  <si>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</si>
  <si>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</si>
  <si>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</si>
  <si>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</si>
  <si>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</si>
  <si>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</si>
  <si>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</si>
  <si>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</si>
  <si>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</si>
  <si>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</si>
  <si>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</si>
  <si>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</si>
  <si>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</si>
  <si>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</si>
  <si>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</si>
  <si>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</si>
  <si>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</si>
  <si>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</si>
  <si>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</si>
  <si>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</si>
  <si>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</si>
  <si>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</si>
  <si>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</si>
  <si>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</si>
  <si>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</si>
  <si>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</si>
  <si>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</si>
  <si>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</si>
  <si>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</si>
  <si>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</si>
  <si>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</si>
  <si>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</si>
  <si>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</si>
  <si>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</si>
  <si>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</si>
  <si>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</si>
  <si>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</si>
  <si>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</si>
  <si>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</si>
  <si>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</si>
  <si>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</si>
  <si>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</si>
  <si>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</si>
  <si>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</si>
  <si>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</si>
  <si>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</si>
  <si>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</si>
  <si>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</si>
  <si>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</si>
  <si>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</si>
  <si>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</si>
  <si>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</si>
  <si>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</si>
  <si>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</si>
  <si>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</si>
  <si>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</si>
  <si>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</si>
  <si>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</si>
  <si>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</si>
  <si>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</si>
  <si>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</si>
  <si>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</si>
  <si>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</si>
  <si>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</si>
  <si>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</si>
  <si>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</si>
  <si>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</si>
  <si>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</si>
  <si>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</si>
  <si>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</si>
  <si>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</si>
  <si>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</si>
  <si>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</si>
  <si>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</si>
  <si>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</si>
  <si>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</si>
  <si>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</si>
  <si>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</si>
  <si>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</si>
  <si>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</si>
  <si>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</si>
  <si>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</si>
  <si>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</si>
  <si>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</si>
  <si>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</si>
  <si>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</si>
  <si>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</si>
  <si>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</si>
  <si>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</si>
  <si>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</si>
  <si>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</si>
  <si>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</si>
  <si>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</si>
  <si>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</si>
  <si>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</si>
  <si>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</si>
  <si>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</si>
  <si>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</si>
  <si>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</si>
  <si>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</si>
  <si>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</si>
  <si>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</si>
  <si>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</si>
  <si>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</si>
  <si>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</si>
  <si>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</si>
  <si>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</si>
  <si>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</si>
  <si>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</si>
  <si>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</si>
  <si>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</si>
  <si>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</si>
  <si>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</si>
  <si>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</si>
  <si>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</si>
  <si>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</si>
  <si>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</si>
  <si>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</si>
  <si>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</si>
  <si>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</si>
  <si>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</si>
  <si>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</si>
  <si>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</si>
  <si>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</si>
  <si>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</si>
  <si>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</si>
  <si>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</si>
  <si>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</si>
  <si>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</si>
  <si>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</si>
  <si>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</si>
  <si>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</si>
  <si>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</si>
  <si>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</si>
  <si>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</si>
  <si>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</si>
  <si>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</si>
  <si>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</si>
  <si>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</si>
  <si>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</si>
  <si>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</si>
  <si>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</si>
  <si>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</si>
  <si>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</si>
  <si>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</si>
  <si>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</si>
  <si>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</si>
  <si>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</si>
  <si>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</si>
  <si>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</si>
  <si>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</si>
  <si>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</si>
  <si>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</si>
  <si>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</si>
  <si>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</si>
  <si>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</si>
  <si>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</si>
  <si>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</si>
  <si>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</si>
  <si>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</si>
  <si>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</si>
  <si>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</si>
  <si>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</si>
  <si>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</si>
  <si>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</si>
  <si>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</si>
  <si>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</si>
  <si>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</si>
  <si>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</si>
  <si>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</si>
  <si>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</si>
  <si>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</si>
  <si>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</si>
  <si>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</si>
  <si>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</si>
  <si>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</si>
  <si>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</si>
  <si>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</si>
  <si>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</si>
  <si>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</si>
  <si>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</si>
  <si>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</si>
  <si>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</si>
  <si>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</si>
  <si>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</si>
  <si>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</si>
  <si>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</si>
  <si>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</si>
  <si>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</si>
  <si>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</si>
  <si>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</si>
  <si>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</si>
  <si>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</si>
  <si>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</si>
  <si>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</si>
  <si>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</si>
  <si>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</si>
  <si>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</si>
  <si>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</si>
  <si>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</si>
  <si>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</si>
  <si>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</si>
  <si>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</si>
  <si>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</si>
  <si>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</si>
  <si>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</si>
  <si>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</si>
  <si>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</si>
  <si>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</si>
  <si>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</si>
  <si>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</si>
  <si>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</si>
  <si>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</si>
  <si>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</si>
  <si>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</si>
  <si>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</si>
  <si>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</si>
  <si>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</si>
  <si>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</si>
  <si>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</si>
  <si>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</si>
  <si>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</si>
  <si>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</si>
  <si>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</si>
  <si>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</si>
  <si>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</si>
  <si>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</si>
  <si>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</si>
  <si>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</si>
  <si>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</si>
  <si>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</si>
  <si>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</si>
  <si>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</si>
  <si>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</si>
  <si>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</si>
  <si>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</si>
  <si>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</si>
  <si>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</si>
  <si>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</si>
  <si>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</si>
  <si>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</si>
  <si>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</si>
  <si>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</si>
  <si>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</si>
  <si>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</si>
  <si>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</si>
  <si>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</si>
  <si>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</si>
  <si>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</si>
  <si>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</si>
  <si>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</si>
  <si>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</si>
  <si>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</si>
  <si>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</si>
  <si>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</si>
  <si>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</si>
  <si>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</si>
  <si>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</si>
  <si>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</si>
  <si>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</si>
  <si>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</si>
  <si>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</si>
  <si>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</si>
  <si>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</si>
  <si>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</si>
  <si>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</si>
  <si>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</si>
  <si>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</si>
  <si>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</si>
  <si>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</si>
  <si>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</si>
  <si>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</si>
  <si>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</si>
  <si>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</si>
  <si>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</si>
  <si>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</si>
  <si>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</si>
  <si>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</si>
  <si>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</si>
  <si>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</si>
  <si>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</si>
  <si>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</si>
  <si>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</si>
  <si>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</si>
  <si>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</si>
  <si>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</si>
  <si>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</si>
  <si>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</si>
  <si>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</si>
  <si>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</si>
  <si>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</si>
  <si>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</si>
  <si>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</si>
  <si>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</si>
  <si>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</si>
  <si>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</si>
  <si>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</si>
  <si>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</si>
  <si>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</si>
  <si>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</si>
  <si>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</si>
  <si>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</si>
  <si>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</si>
  <si>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</si>
  <si>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</si>
  <si>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</si>
  <si>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</si>
  <si>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</si>
  <si>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</si>
  <si>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</si>
  <si>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</si>
  <si>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</si>
  <si>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</si>
  <si>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</si>
  <si>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</si>
  <si>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</si>
  <si>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</si>
  <si>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</si>
  <si>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</si>
  <si>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</si>
  <si>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</si>
  <si>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</si>
  <si>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</si>
  <si>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</si>
  <si>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</si>
  <si>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</si>
  <si>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</si>
  <si>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</si>
  <si>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</si>
  <si>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</si>
  <si>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</si>
  <si>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</si>
  <si>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</si>
  <si>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</si>
  <si>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</si>
  <si>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</si>
  <si>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</si>
  <si>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</si>
  <si>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</si>
  <si>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</si>
  <si>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</si>
  <si>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</si>
  <si>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</si>
  <si>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</si>
  <si>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</si>
  <si>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</si>
  <si>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</si>
  <si>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</si>
  <si>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</si>
  <si>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</si>
  <si>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</si>
  <si>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</si>
  <si>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</si>
  <si>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</si>
  <si>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</si>
  <si>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</si>
  <si>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</si>
  <si>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</si>
  <si>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</si>
  <si>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</si>
  <si>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</si>
  <si>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</si>
  <si>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</si>
  <si>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</si>
  <si>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</si>
  <si>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</si>
  <si>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</si>
  <si>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</si>
  <si>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</si>
  <si>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</si>
  <si>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</si>
  <si>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</si>
  <si>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</si>
  <si>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</si>
  <si>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</si>
  <si>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</si>
  <si>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</si>
  <si>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</si>
  <si>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</si>
  <si>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</si>
  <si>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</si>
  <si>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</si>
  <si>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</si>
  <si>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</si>
  <si>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</si>
  <si>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</si>
  <si>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</si>
  <si>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</si>
  <si>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</si>
  <si>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</si>
  <si>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</si>
  <si>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</si>
  <si>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</si>
  <si>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</si>
  <si>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</si>
  <si>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</si>
  <si>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</si>
  <si>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</si>
  <si>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</si>
  <si>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</si>
  <si>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</si>
  <si>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</si>
  <si>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</si>
  <si>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</si>
  <si>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</si>
  <si>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</si>
  <si>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</si>
  <si>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</si>
  <si>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</si>
  <si>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</si>
  <si>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</si>
  <si>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</si>
  <si>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</si>
  <si>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</si>
  <si>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</si>
  <si>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</si>
  <si>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</si>
  <si>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</si>
  <si>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</si>
  <si>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</si>
  <si>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</si>
  <si>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</si>
  <si>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</si>
  <si>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</si>
  <si>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</si>
  <si>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</si>
  <si>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</si>
  <si>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</si>
  <si>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</si>
  <si>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</si>
  <si>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</si>
  <si>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</si>
  <si>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</si>
  <si>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</si>
  <si>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</si>
  <si>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</si>
  <si>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</si>
  <si>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</si>
  <si>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</si>
  <si>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</si>
  <si>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</si>
  <si>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</si>
  <si>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</si>
  <si>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</si>
  <si>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</si>
  <si>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</si>
  <si>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</si>
  <si>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</si>
  <si>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</si>
  <si>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</si>
  <si>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</si>
  <si>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</si>
  <si>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</si>
  <si>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</si>
  <si>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</si>
  <si>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</si>
  <si>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</si>
  <si>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</si>
  <si>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</si>
  <si>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</si>
  <si>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</si>
  <si>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</si>
  <si>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</si>
  <si>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</si>
  <si>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</si>
  <si>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</si>
  <si>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</si>
  <si>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</si>
  <si>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</si>
  <si>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</si>
  <si>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</si>
  <si>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</si>
  <si>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</si>
  <si>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</si>
  <si>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</si>
  <si>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</si>
  <si>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</si>
  <si>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</si>
  <si>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</si>
  <si>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</si>
  <si>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</si>
  <si>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</si>
  <si>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</si>
  <si>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</si>
  <si>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</si>
  <si>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</si>
  <si>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</si>
  <si>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</si>
  <si>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</si>
  <si>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</si>
  <si>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</si>
  <si>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</si>
  <si>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</si>
  <si>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</si>
  <si>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</si>
  <si>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</si>
  <si>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</si>
  <si>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</si>
  <si>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</si>
  <si>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</si>
  <si>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</si>
  <si>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</si>
  <si>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</si>
  <si>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</si>
  <si>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</si>
  <si>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</si>
  <si>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</si>
  <si>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</si>
  <si>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</si>
  <si>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</si>
  <si>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</si>
  <si>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</si>
  <si>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</si>
  <si>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</si>
  <si>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</si>
  <si>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</si>
  <si>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</si>
  <si>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</si>
  <si>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</si>
  <si>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</si>
  <si>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</si>
  <si>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</si>
  <si>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</si>
  <si>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</si>
  <si>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</si>
  <si>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</si>
  <si>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</si>
  <si>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</si>
  <si>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</si>
  <si>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</si>
  <si>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</si>
  <si>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</si>
  <si>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</si>
  <si>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</si>
  <si>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</si>
  <si>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</si>
  <si>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</si>
  <si>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</si>
  <si>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</si>
  <si>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</si>
  <si>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</si>
  <si>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</si>
  <si>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</si>
  <si>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</si>
  <si>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</si>
  <si>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</si>
  <si>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</si>
  <si>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</si>
  <si>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</si>
  <si>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</si>
  <si>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</si>
  <si>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</si>
  <si>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</si>
  <si>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</si>
  <si>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</si>
  <si>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</si>
  <si>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</si>
  <si>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</si>
  <si>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</si>
  <si>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</si>
  <si>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</si>
  <si>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</si>
  <si>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</si>
  <si>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</si>
  <si>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</si>
  <si>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</si>
  <si>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</si>
  <si>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</si>
  <si>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</si>
  <si>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</si>
  <si>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</si>
  <si>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</si>
  <si>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</si>
  <si>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</si>
  <si>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</si>
  <si>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</si>
  <si>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</si>
  <si>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</si>
  <si>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</si>
  <si>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</si>
  <si>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</si>
  <si>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</si>
  <si>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</si>
  <si>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</si>
  <si>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</si>
  <si>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</si>
  <si>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</si>
  <si>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</si>
  <si>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</si>
  <si>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</si>
  <si>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</si>
  <si>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</si>
  <si>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</si>
  <si>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</si>
  <si>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</si>
  <si>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</si>
  <si>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</si>
  <si>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</si>
  <si>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</si>
  <si>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</si>
  <si>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</si>
  <si>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</si>
  <si>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</si>
  <si>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</si>
  <si>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</si>
  <si>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</si>
  <si>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</si>
  <si>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</si>
  <si>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</si>
  <si>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</si>
  <si>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</si>
  <si>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</si>
  <si>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</si>
  <si>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</si>
  <si>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</si>
  <si>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</si>
  <si>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</si>
  <si>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</si>
  <si>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</si>
  <si>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</si>
  <si>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</si>
  <si>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</si>
  <si>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</si>
  <si>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</si>
  <si>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</si>
  <si>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</si>
  <si>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</si>
  <si>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</si>
  <si>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</si>
  <si>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</si>
  <si>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</si>
  <si>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</si>
  <si>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</si>
  <si>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</si>
  <si>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</si>
  <si>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</si>
  <si>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</si>
  <si>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</si>
  <si>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</si>
  <si>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</si>
  <si>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</si>
  <si>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</si>
  <si>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</si>
  <si>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</si>
  <si>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</si>
  <si>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</si>
  <si>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</si>
  <si>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</si>
  <si>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</si>
  <si>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</si>
  <si>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</si>
  <si>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</si>
  <si>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</si>
  <si>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</si>
  <si>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</si>
  <si>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</si>
  <si>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</si>
  <si>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</si>
  <si>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</si>
  <si>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</si>
  <si>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</si>
  <si>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</si>
  <si>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</si>
  <si>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</si>
  <si>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</si>
  <si>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</si>
  <si>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</si>
  <si>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</si>
  <si>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</si>
  <si>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</si>
  <si>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</si>
  <si>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</si>
  <si>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</si>
  <si>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</si>
  <si>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</si>
  <si>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</si>
  <si>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</si>
  <si>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</si>
  <si>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</si>
  <si>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</si>
  <si>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</si>
  <si>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</si>
  <si>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</si>
  <si>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</si>
  <si>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</si>
  <si>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</si>
  <si>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</si>
  <si>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</si>
  <si>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</si>
  <si>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</si>
  <si>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</si>
  <si>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</si>
  <si>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</si>
  <si>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</si>
  <si>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</si>
  <si>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</si>
  <si>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</si>
  <si>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</si>
  <si>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</si>
  <si>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</si>
  <si>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</si>
  <si>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</si>
  <si>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</si>
  <si>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</si>
  <si>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</si>
  <si>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</si>
  <si>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</si>
  <si>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</si>
  <si>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</si>
  <si>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</si>
  <si>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</si>
  <si>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</si>
  <si>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</si>
  <si>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</si>
  <si>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</si>
  <si>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</si>
  <si>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</si>
  <si>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</si>
  <si>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</si>
  <si>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</si>
  <si>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</si>
  <si>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</si>
  <si>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</si>
  <si>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</si>
  <si>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</si>
  <si>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</si>
  <si>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</si>
  <si>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</si>
  <si>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</si>
  <si>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</si>
  <si>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</si>
  <si>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</si>
  <si>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</si>
  <si>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</si>
  <si>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</si>
  <si>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</si>
  <si>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</si>
  <si>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</si>
  <si>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</si>
  <si>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</si>
  <si>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</si>
  <si>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</si>
  <si>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</si>
  <si>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</si>
  <si>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</si>
  <si>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</si>
  <si>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</si>
  <si>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</si>
  <si>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</si>
  <si>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</si>
  <si>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</si>
  <si>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</si>
  <si>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</si>
  <si>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</si>
  <si>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</si>
  <si>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</si>
  <si>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</si>
  <si>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</si>
  <si>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</si>
  <si>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</si>
  <si>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</si>
  <si>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</si>
  <si>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</si>
  <si>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</si>
  <si>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</si>
  <si>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</si>
  <si>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</si>
  <si>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</si>
  <si>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</si>
  <si>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</si>
  <si>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</si>
  <si>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</si>
  <si>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</si>
  <si>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</si>
  <si>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</si>
  <si>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</si>
  <si>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</si>
  <si>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</si>
  <si>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</si>
  <si>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</si>
  <si>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</si>
  <si>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</si>
  <si>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</si>
  <si>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</si>
  <si>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</si>
  <si>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</si>
  <si>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</si>
  <si>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</si>
  <si>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</si>
  <si>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</si>
  <si>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</si>
  <si>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</si>
  <si>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</si>
  <si>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</si>
  <si>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</si>
  <si>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</si>
  <si>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</si>
  <si>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</si>
  <si>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</si>
  <si>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</si>
  <si>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</si>
  <si>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</si>
  <si>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</si>
  <si>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</si>
  <si>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</si>
  <si>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</si>
  <si>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</si>
  <si>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</si>
  <si>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</si>
  <si>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</si>
  <si>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</si>
  <si>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</si>
  <si>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</si>
  <si>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</si>
  <si>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</si>
  <si>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</si>
  <si>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</si>
  <si>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</si>
  <si>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</si>
  <si>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</si>
  <si>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</si>
  <si>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</si>
  <si>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</si>
  <si>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</si>
  <si>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</si>
  <si>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</si>
  <si>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</si>
  <si>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</si>
  <si>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</si>
  <si>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</si>
  <si>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</si>
  <si>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</si>
  <si>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</si>
  <si>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</si>
  <si>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</si>
  <si>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</si>
  <si>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</si>
  <si>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</si>
  <si>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</si>
  <si>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</si>
  <si>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</si>
  <si>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</si>
  <si>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</si>
  <si>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</si>
  <si>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</si>
  <si>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</si>
  <si>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</si>
  <si>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</si>
  <si>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</si>
  <si>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</si>
  <si>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</si>
  <si>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</si>
  <si>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</si>
  <si>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</si>
  <si>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</si>
  <si>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</si>
  <si>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</si>
  <si>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</si>
  <si>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</si>
  <si>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</si>
  <si>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</si>
  <si>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</si>
  <si>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</si>
  <si>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</si>
  <si>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</si>
  <si>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</si>
  <si>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</si>
  <si>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</si>
  <si>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</si>
  <si>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</si>
  <si>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</si>
  <si>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</si>
  <si>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</si>
  <si>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</si>
  <si>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</si>
  <si>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</si>
  <si>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</si>
  <si>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</si>
  <si>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</si>
  <si>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</si>
  <si>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</si>
  <si>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</si>
  <si>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</si>
  <si>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</si>
  <si>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</si>
  <si>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</si>
  <si>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</si>
  <si>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</si>
  <si>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</si>
  <si>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</si>
  <si>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</si>
  <si>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</si>
  <si>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</si>
  <si>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</si>
  <si>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</si>
  <si>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</si>
  <si>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</si>
  <si>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</si>
  <si>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</si>
  <si>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</si>
  <si>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</si>
  <si>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</si>
  <si>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</si>
  <si>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</si>
  <si>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</si>
  <si>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</si>
  <si>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</si>
  <si>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</si>
  <si>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</si>
  <si>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</si>
  <si>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</si>
  <si>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</si>
  <si>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</si>
  <si>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</si>
  <si>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</si>
  <si>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</si>
  <si>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</si>
  <si>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</si>
  <si>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</si>
  <si>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</si>
  <si>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</si>
  <si>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</si>
  <si>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</si>
  <si>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</si>
  <si>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</si>
  <si>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</si>
  <si>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</si>
  <si>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</si>
  <si>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</si>
  <si>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</si>
  <si>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</si>
  <si>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</si>
  <si>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</si>
  <si>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</si>
  <si>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</si>
  <si>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</si>
  <si>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</si>
  <si>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</si>
  <si>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</si>
  <si>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</si>
  <si>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</si>
  <si>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</si>
  <si>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</si>
  <si>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</si>
  <si>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</si>
  <si>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</si>
  <si>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</si>
  <si>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</si>
  <si>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</si>
  <si>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</si>
  <si>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</si>
  <si>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</si>
  <si>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</si>
  <si>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</si>
  <si>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</si>
  <si>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</si>
  <si>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</si>
  <si>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</si>
  <si>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</si>
  <si>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</si>
  <si>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</si>
  <si>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</si>
  <si>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</si>
  <si>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</si>
  <si>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</si>
  <si>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</si>
  <si>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</si>
  <si>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</si>
  <si>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</si>
  <si>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</si>
  <si>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</si>
  <si>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</si>
  <si>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</si>
  <si>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</si>
  <si>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</si>
  <si>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</si>
  <si>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</si>
  <si>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</si>
  <si>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</si>
  <si>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</si>
  <si>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</si>
  <si>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</si>
  <si>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</si>
  <si>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</si>
  <si>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</si>
  <si>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</si>
  <si>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</si>
  <si>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</si>
  <si>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</si>
  <si>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</si>
  <si>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</si>
  <si>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</si>
  <si>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</si>
  <si>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</si>
  <si>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</si>
  <si>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</si>
  <si>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</si>
  <si>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</si>
  <si>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</si>
  <si>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</si>
  <si>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</si>
  <si>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</si>
  <si>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</si>
  <si>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</si>
  <si>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</si>
  <si>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</si>
  <si>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</si>
  <si>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</si>
  <si>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</si>
  <si>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</si>
  <si>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</si>
  <si>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</si>
  <si>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</si>
  <si>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</si>
  <si>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</si>
  <si>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</si>
  <si>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</si>
  <si>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</si>
  <si>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</si>
  <si>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</si>
  <si>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</si>
  <si>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</si>
  <si>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</si>
  <si>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</si>
  <si>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</si>
  <si>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</si>
  <si>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</si>
  <si>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</si>
  <si>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</si>
  <si>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</si>
  <si>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</si>
  <si>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</si>
  <si>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</si>
  <si>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</si>
  <si>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</si>
  <si>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</si>
  <si>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</si>
  <si>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</si>
  <si>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</si>
  <si>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</si>
  <si>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</si>
  <si>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</si>
  <si>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</si>
  <si>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</si>
  <si>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</si>
  <si>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</si>
  <si>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</si>
  <si>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</si>
  <si>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</si>
  <si>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</si>
  <si>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</si>
  <si>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</si>
  <si>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</si>
  <si>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</si>
  <si>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</si>
  <si>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</si>
  <si>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</si>
  <si>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</si>
  <si>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</si>
  <si>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</si>
  <si>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</si>
  <si>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</si>
  <si>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</si>
  <si>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</si>
  <si>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</si>
  <si>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</si>
  <si>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</si>
  <si>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</si>
  <si>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</si>
  <si>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</si>
  <si>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</si>
  <si>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</si>
  <si>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</si>
  <si>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</si>
  <si>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</si>
  <si>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</si>
  <si>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</si>
  <si>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</si>
  <si>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</si>
  <si>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</si>
  <si>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</si>
  <si>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</si>
  <si>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</si>
  <si>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</si>
  <si>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</si>
  <si>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</si>
  <si>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</si>
  <si>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</si>
  <si>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</si>
  <si>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</si>
  <si>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</si>
  <si>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</si>
  <si>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</si>
  <si>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</si>
  <si>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</si>
  <si>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</si>
  <si>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</si>
  <si>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</si>
  <si>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</si>
  <si>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</si>
  <si>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</si>
  <si>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</si>
  <si>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</si>
  <si>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</si>
  <si>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</si>
  <si>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</si>
  <si>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</si>
  <si>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</si>
  <si>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</si>
  <si>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</si>
  <si>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</si>
  <si>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</si>
  <si>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</si>
  <si>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</si>
  <si>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</si>
  <si>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</si>
  <si>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</si>
  <si>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</si>
  <si>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</si>
  <si>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</si>
  <si>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</si>
  <si>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</si>
  <si>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</si>
  <si>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</si>
  <si>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</si>
  <si>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</si>
  <si>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</si>
  <si>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</si>
  <si>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</si>
  <si>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</si>
  <si>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</si>
  <si>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</si>
  <si>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</si>
  <si>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</si>
  <si>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</si>
  <si>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</si>
  <si>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</si>
  <si>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</si>
  <si>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</si>
  <si>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</si>
  <si>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</si>
  <si>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</si>
  <si>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</si>
  <si>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</si>
  <si>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</si>
  <si>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</si>
  <si>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</si>
  <si>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</si>
  <si>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</si>
  <si>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</si>
  <si>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</si>
  <si>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</si>
  <si>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</si>
  <si>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</si>
  <si>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</si>
  <si>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</si>
  <si>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</si>
  <si>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</si>
  <si>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</si>
  <si>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</si>
  <si>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</si>
  <si>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</si>
  <si>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</si>
  <si>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</si>
  <si>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</si>
  <si>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</si>
  <si>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</si>
  <si>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</si>
  <si>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</si>
  <si>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</si>
  <si>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</si>
  <si>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</si>
  <si>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</si>
  <si>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</si>
  <si>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</si>
  <si>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</si>
  <si>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</si>
  <si>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</si>
  <si>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</si>
  <si>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</si>
  <si>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</si>
  <si>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</si>
  <si>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</si>
  <si>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</si>
  <si>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</si>
  <si>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</si>
  <si>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</si>
  <si>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</si>
  <si>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</si>
  <si>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</si>
  <si>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</si>
  <si>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</si>
  <si>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</si>
  <si>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</si>
  <si>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</si>
  <si>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</si>
  <si>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</si>
  <si>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</si>
  <si>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</si>
  <si>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</si>
  <si>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</si>
  <si>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</si>
  <si>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</si>
  <si>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</si>
  <si>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</si>
  <si>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</si>
  <si>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</si>
  <si>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</si>
  <si>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</si>
  <si>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</si>
  <si>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</si>
  <si>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</si>
  <si>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</si>
  <si>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</si>
  <si>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</si>
  <si>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</si>
  <si>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</si>
  <si>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</si>
  <si>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</si>
  <si>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</si>
  <si>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</si>
  <si>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</si>
  <si>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</si>
  <si>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</si>
  <si>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</si>
  <si>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</si>
  <si>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</si>
  <si>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</si>
  <si>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</si>
  <si>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</si>
  <si>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</si>
  <si>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</si>
  <si>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</si>
  <si>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</si>
  <si>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</si>
  <si>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</si>
  <si>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</si>
  <si>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</si>
  <si>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</si>
  <si>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</si>
  <si>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</si>
  <si>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</si>
  <si>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</si>
  <si>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</si>
  <si>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</si>
  <si>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</si>
  <si>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</si>
  <si>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</si>
  <si>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</si>
  <si>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</si>
  <si>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</si>
  <si>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</si>
  <si>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</si>
  <si>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</si>
  <si>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</si>
  <si>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</si>
  <si>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</si>
  <si>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</si>
  <si>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</si>
  <si>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</si>
  <si>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</si>
  <si>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</si>
  <si>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</si>
  <si>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</si>
  <si>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</si>
  <si>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</si>
  <si>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</si>
  <si>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</si>
  <si>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</si>
  <si>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</si>
  <si>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</si>
  <si>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</si>
  <si>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</si>
  <si>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</si>
  <si>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</si>
  <si>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</si>
  <si>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</si>
  <si>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</si>
  <si>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</si>
  <si>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</si>
  <si>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</si>
  <si>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</si>
  <si>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</si>
  <si>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</si>
  <si>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</si>
  <si>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</si>
  <si>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</si>
  <si>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</si>
  <si>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</si>
  <si>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</si>
  <si>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</si>
  <si>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</si>
  <si>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</si>
  <si>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</si>
  <si>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</si>
  <si>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</si>
  <si>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</si>
  <si>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</si>
  <si>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</si>
  <si>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</si>
  <si>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</si>
  <si>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</si>
  <si>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</si>
  <si>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</si>
  <si>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</si>
  <si>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</si>
  <si>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</si>
  <si>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</si>
  <si>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</si>
  <si>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</si>
  <si>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</si>
  <si>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</si>
  <si>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</si>
  <si>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</si>
  <si>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</si>
  <si>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</si>
  <si>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</si>
  <si>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</si>
  <si>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</si>
  <si>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</si>
  <si>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</si>
  <si>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</si>
  <si>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</si>
  <si>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</si>
  <si>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</si>
  <si>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</si>
  <si>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</si>
  <si>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</si>
  <si>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</si>
  <si>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</si>
  <si>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</si>
  <si>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</si>
  <si>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</si>
  <si>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</si>
  <si>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</si>
  <si>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</si>
  <si>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</si>
  <si>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</si>
  <si>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</si>
  <si>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</si>
  <si>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</si>
  <si>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</si>
  <si>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</si>
  <si>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</si>
  <si>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</si>
  <si>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</si>
  <si>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</si>
  <si>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</si>
  <si>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</si>
  <si>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</si>
  <si>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</si>
  <si>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</si>
  <si>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</si>
  <si>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</si>
  <si>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</si>
  <si>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</si>
  <si>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</si>
  <si>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</si>
  <si>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</si>
  <si>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</si>
  <si>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</si>
  <si>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</si>
  <si>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</si>
  <si>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</si>
  <si>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</si>
  <si>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</si>
  <si>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</si>
  <si>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</si>
  <si>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</si>
  <si>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</si>
  <si>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</si>
  <si>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</si>
  <si>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</si>
  <si>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</si>
  <si>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</si>
  <si>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</si>
  <si>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</si>
  <si>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</si>
  <si>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</si>
  <si>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</si>
  <si>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</si>
  <si>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</si>
  <si>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</si>
  <si>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</si>
  <si>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</si>
  <si>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</si>
  <si>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</si>
  <si>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</si>
  <si>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</si>
  <si>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</si>
  <si>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</si>
  <si>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</si>
  <si>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</si>
  <si>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</si>
  <si>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</si>
  <si>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</si>
  <si>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</si>
  <si>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</si>
  <si>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</si>
  <si>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</si>
  <si>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</si>
  <si>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</si>
  <si>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</si>
  <si>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</si>
  <si>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</si>
  <si>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</si>
  <si>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</si>
  <si>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</si>
  <si>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</si>
  <si>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</si>
  <si>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</si>
  <si>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</si>
  <si>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</si>
  <si>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</si>
  <si>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</si>
  <si>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</si>
  <si>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</si>
  <si>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</si>
  <si>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</si>
  <si>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</si>
  <si>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</si>
  <si>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</si>
  <si>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</si>
  <si>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</si>
  <si>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</si>
  <si>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</si>
  <si>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</si>
  <si>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</si>
  <si>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</si>
  <si>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</si>
  <si>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</si>
  <si>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</si>
  <si>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</si>
  <si>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</si>
  <si>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</si>
  <si>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</si>
  <si>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</si>
  <si>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</si>
  <si>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</si>
  <si>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</si>
  <si>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</si>
  <si>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</si>
  <si>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</si>
  <si>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</si>
  <si>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</si>
  <si>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</si>
  <si>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</si>
  <si>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</si>
  <si>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</si>
  <si>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</si>
  <si>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</si>
  <si>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</si>
  <si>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</si>
  <si>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</si>
  <si>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</si>
  <si>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</si>
  <si>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</si>
  <si>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</si>
  <si>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</si>
  <si>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</si>
  <si>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</si>
  <si>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</si>
  <si>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</si>
  <si>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</si>
  <si>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</si>
  <si>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</si>
  <si>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</si>
  <si>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</si>
  <si>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</si>
  <si>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</si>
  <si>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</si>
  <si>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</si>
  <si>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</si>
  <si>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</si>
  <si>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</si>
  <si>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</si>
  <si>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</si>
  <si>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</si>
  <si>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</si>
  <si>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</si>
  <si>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</si>
  <si>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</si>
  <si>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</si>
  <si>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</si>
  <si>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</si>
  <si>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</si>
  <si>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</si>
  <si>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</si>
  <si>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</si>
  <si>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</si>
  <si>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</si>
  <si>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</si>
  <si>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</si>
  <si>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</si>
  <si>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</si>
  <si>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</si>
  <si>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</si>
  <si>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</si>
  <si>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</si>
  <si>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</si>
  <si>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</si>
  <si>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</si>
  <si>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</si>
  <si>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</si>
  <si>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</si>
  <si>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</si>
  <si>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</si>
  <si>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</si>
  <si>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</si>
  <si>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</si>
  <si>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</si>
  <si>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</si>
  <si>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</si>
  <si>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</si>
  <si>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</si>
  <si>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</si>
  <si>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</si>
  <si>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</si>
  <si>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</si>
  <si>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</si>
  <si>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</si>
  <si>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</si>
  <si>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</si>
  <si>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</si>
  <si>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</si>
  <si>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</si>
  <si>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</si>
  <si>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</si>
  <si>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</si>
  <si>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</si>
  <si>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</si>
  <si>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</si>
  <si>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</si>
  <si>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</si>
  <si>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</si>
  <si>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</si>
  <si>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</si>
  <si>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</si>
  <si>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</si>
  <si>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</si>
  <si>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</si>
  <si>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</si>
  <si>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</si>
  <si>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</si>
  <si>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</si>
  <si>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</si>
  <si>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</si>
  <si>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</si>
  <si>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</si>
  <si>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</si>
  <si>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</si>
  <si>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</si>
  <si>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</si>
  <si>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</si>
  <si>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</si>
  <si>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</si>
  <si>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</si>
  <si>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</si>
  <si>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</si>
  <si>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</si>
  <si>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</si>
  <si>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</si>
  <si>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</si>
  <si>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</si>
  <si>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</si>
  <si>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</si>
  <si>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</si>
  <si>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</si>
  <si>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</si>
  <si>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</si>
  <si>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</si>
  <si>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</si>
  <si>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</si>
  <si>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</si>
  <si>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</si>
  <si>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</si>
  <si>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</si>
  <si>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</si>
  <si>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</si>
  <si>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</si>
  <si>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</si>
  <si>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</si>
  <si>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</si>
  <si>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</si>
  <si>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</si>
  <si>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</si>
  <si>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</si>
  <si>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</si>
  <si>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</si>
  <si>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</si>
  <si>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</si>
  <si>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</si>
  <si>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</si>
  <si>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</si>
  <si>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</si>
  <si>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</si>
  <si>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</si>
  <si>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</si>
  <si>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</si>
  <si>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</si>
  <si>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</si>
  <si>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</si>
  <si>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</si>
  <si>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</si>
  <si>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</si>
  <si>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</si>
  <si>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</si>
  <si>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</si>
  <si>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</si>
  <si>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</si>
  <si>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</si>
  <si>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</si>
  <si>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</si>
  <si>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</si>
  <si>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</si>
  <si>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</si>
  <si>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</si>
  <si>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</si>
  <si>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</si>
  <si>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</si>
  <si>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</si>
  <si>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</si>
  <si>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</si>
  <si>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</si>
  <si>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</si>
  <si>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</si>
  <si>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</si>
  <si>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</si>
  <si>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</si>
  <si>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</si>
  <si>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</si>
  <si>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</si>
  <si>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</si>
  <si>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</si>
  <si>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</si>
  <si>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</si>
  <si>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</si>
  <si>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</si>
  <si>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</si>
  <si>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</si>
  <si>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</si>
  <si>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</si>
  <si>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</si>
  <si>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</si>
  <si>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</si>
  <si>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</si>
  <si>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</si>
  <si>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</si>
  <si>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</si>
  <si>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</si>
  <si>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</si>
  <si>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</si>
  <si>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</si>
  <si>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</si>
  <si>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</si>
  <si>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</si>
  <si>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</si>
  <si>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</si>
  <si>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</si>
  <si>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</si>
  <si>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</si>
  <si>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</si>
  <si>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</si>
  <si>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</si>
  <si>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</si>
  <si>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</si>
  <si>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</si>
  <si>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</si>
  <si>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</si>
  <si>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</si>
  <si>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</si>
  <si>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</si>
  <si>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</si>
  <si>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</si>
  <si>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</si>
  <si>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</si>
  <si>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</si>
  <si>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</si>
  <si>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</si>
  <si>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</si>
  <si>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</si>
  <si>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</si>
  <si>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</si>
  <si>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</si>
  <si>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</si>
  <si>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</si>
  <si>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</si>
  <si>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</si>
  <si>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</si>
  <si>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</si>
  <si>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</si>
  <si>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</si>
  <si>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</si>
  <si>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</si>
  <si>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</si>
  <si>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</si>
  <si>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</si>
  <si>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</si>
  <si>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</si>
  <si>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</si>
  <si>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</si>
  <si>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</si>
  <si>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</si>
  <si>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</si>
  <si>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</si>
  <si>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</si>
  <si>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</si>
  <si>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</si>
  <si>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</si>
  <si>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</si>
  <si>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</si>
  <si>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</si>
  <si>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</si>
  <si>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</si>
  <si>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</si>
  <si>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</si>
  <si>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</si>
  <si>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</si>
  <si>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</si>
  <si>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</si>
  <si>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</si>
  <si>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</si>
  <si>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</si>
  <si>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</si>
  <si>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</si>
  <si>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</si>
  <si>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</si>
  <si>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</si>
  <si>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</si>
  <si>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</si>
  <si>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</si>
  <si>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</si>
  <si>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</si>
  <si>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</si>
  <si>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</si>
  <si>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</si>
  <si>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</si>
  <si>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</si>
  <si>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</si>
  <si>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</si>
  <si>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</si>
  <si>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</si>
  <si>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</si>
  <si>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</si>
  <si>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</si>
  <si>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</si>
  <si>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</si>
  <si>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</si>
  <si>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</si>
  <si>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</si>
  <si>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</si>
  <si>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</si>
  <si>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</si>
  <si>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</si>
  <si>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</si>
  <si>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</si>
  <si>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</si>
  <si>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</si>
  <si>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</si>
  <si>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</si>
  <si>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</si>
  <si>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</si>
  <si>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</si>
  <si>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</si>
  <si>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</si>
  <si>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</si>
  <si>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</si>
  <si>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</si>
  <si>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</si>
  <si>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</si>
  <si>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</si>
  <si>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</si>
  <si>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</si>
  <si>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</si>
  <si>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</si>
  <si>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</si>
  <si>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</si>
  <si>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</si>
  <si>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</si>
  <si>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</si>
  <si>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</si>
  <si>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</si>
  <si>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</si>
  <si>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</si>
  <si>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</si>
  <si>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</si>
  <si>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</si>
  <si>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</si>
  <si>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</si>
  <si>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</si>
  <si>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</si>
  <si>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</si>
  <si>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</si>
  <si>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</si>
  <si>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</si>
  <si>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</si>
  <si>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</si>
  <si>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</si>
  <si>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</si>
  <si>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</si>
  <si>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</si>
  <si>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</si>
  <si>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</si>
  <si>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</si>
  <si>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</si>
  <si>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</si>
  <si>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</si>
  <si>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</si>
  <si>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</si>
  <si>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</si>
  <si>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</si>
  <si>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</si>
  <si>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</si>
  <si>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</si>
  <si>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</si>
  <si>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</si>
  <si>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</si>
  <si>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</si>
  <si>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</si>
  <si>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</si>
  <si>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</si>
  <si>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</si>
  <si>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</si>
  <si>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</si>
  <si>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</si>
  <si>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</si>
  <si>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</si>
  <si>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</si>
  <si>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</si>
  <si>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</si>
  <si>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</si>
  <si>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</si>
  <si>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</si>
  <si>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</si>
  <si>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</si>
  <si>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</si>
  <si>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</si>
  <si>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</si>
  <si>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</si>
  <si>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</si>
  <si>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</si>
  <si>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</si>
  <si>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</si>
  <si>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</si>
  <si>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</si>
  <si>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</si>
  <si>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</si>
  <si>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</si>
  <si>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</si>
  <si>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</si>
  <si>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</si>
  <si>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</si>
  <si>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</si>
  <si>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</si>
  <si>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</si>
  <si>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</si>
  <si>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</si>
  <si>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</si>
  <si>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</si>
  <si>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</si>
  <si>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</si>
  <si>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</si>
  <si>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</si>
  <si>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</si>
  <si>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</si>
  <si>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</si>
  <si>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</si>
  <si>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</si>
  <si>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</si>
  <si>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</si>
  <si>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</si>
  <si>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</si>
  <si>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</si>
  <si>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</si>
  <si>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</si>
  <si>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</si>
  <si>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</si>
  <si>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</si>
  <si>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</si>
  <si>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</si>
  <si>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</si>
  <si>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</si>
  <si>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</si>
  <si>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</si>
  <si>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</si>
  <si>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</si>
  <si>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</si>
  <si>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</si>
  <si>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</si>
  <si>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</si>
  <si>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</si>
  <si>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</si>
  <si>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</si>
  <si>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</si>
  <si>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</si>
  <si>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</si>
  <si>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</si>
  <si>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</si>
  <si>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</si>
  <si>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</si>
  <si>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</si>
  <si>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</si>
  <si>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</si>
  <si>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</si>
  <si>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</si>
  <si>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</si>
  <si>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</si>
  <si>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</si>
  <si>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</si>
  <si>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</si>
  <si>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</si>
  <si>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</si>
  <si>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</si>
  <si>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</si>
  <si>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</si>
  <si>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</si>
  <si>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</si>
  <si>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</si>
  <si>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</si>
  <si>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</si>
  <si>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</si>
  <si>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</si>
  <si>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</si>
  <si>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</si>
  <si>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</si>
  <si>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</si>
  <si>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</si>
  <si>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</si>
  <si>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</si>
  <si>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</si>
  <si>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</si>
  <si>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</si>
  <si>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</si>
  <si>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</si>
  <si>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</si>
  <si>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</si>
  <si>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</si>
  <si>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</si>
  <si>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</si>
  <si>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</si>
  <si>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</si>
  <si>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</si>
  <si>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</si>
  <si>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</si>
  <si>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</si>
  <si>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</si>
  <si>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</si>
  <si>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</si>
  <si>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</si>
  <si>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</si>
  <si>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</si>
  <si>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</si>
  <si>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</si>
  <si>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</si>
  <si>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</si>
  <si>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</si>
  <si>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</si>
  <si>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</si>
  <si>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</si>
  <si>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</si>
  <si>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</si>
  <si>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</si>
  <si>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</si>
  <si>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</si>
  <si>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</si>
  <si>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</si>
  <si>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</si>
  <si>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</si>
  <si>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</si>
  <si>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</si>
  <si>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</si>
  <si>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</si>
  <si>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</si>
  <si>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</si>
  <si>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</si>
  <si>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</si>
  <si>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</si>
  <si>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</si>
  <si>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</si>
  <si>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</si>
  <si>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</si>
  <si>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</si>
  <si>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</si>
  <si>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</si>
  <si>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</si>
  <si>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</si>
  <si>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</si>
  <si>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</si>
  <si>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</si>
  <si>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</si>
  <si>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</si>
  <si>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</si>
  <si>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</si>
  <si>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</si>
  <si>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</si>
  <si>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</si>
  <si>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</si>
  <si>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</si>
  <si>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</si>
  <si>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</si>
  <si>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</si>
  <si>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</si>
  <si>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</si>
  <si>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</si>
  <si>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</si>
  <si>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</si>
  <si>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</si>
  <si>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</si>
  <si>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</si>
  <si>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</si>
  <si>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</si>
  <si>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</si>
  <si>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</si>
  <si>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</si>
  <si>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</si>
  <si>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</si>
  <si>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</si>
  <si>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</si>
  <si>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</si>
  <si>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</si>
  <si>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</si>
  <si>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</si>
  <si>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</si>
  <si>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</si>
  <si>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</si>
  <si>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</si>
  <si>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</si>
  <si>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</si>
  <si>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</si>
  <si>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</si>
  <si>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</si>
  <si>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</si>
  <si>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</si>
  <si>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</si>
  <si>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</si>
  <si>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</si>
  <si>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</si>
  <si>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</si>
  <si>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</si>
  <si>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</si>
  <si>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</si>
  <si>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</si>
  <si>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</si>
  <si>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</si>
  <si>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</si>
  <si>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</si>
  <si>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</si>
  <si>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</si>
  <si>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</si>
  <si>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</si>
  <si>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</si>
  <si>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</si>
  <si>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</si>
  <si>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</si>
  <si>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</si>
  <si>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</si>
  <si>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</si>
  <si>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</si>
  <si>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</si>
  <si>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</si>
  <si>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</si>
  <si>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</si>
  <si>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</si>
  <si>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</si>
  <si>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</si>
  <si>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</si>
  <si>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</si>
  <si>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</si>
  <si>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</si>
  <si>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</si>
  <si>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</si>
  <si>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</si>
  <si>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</si>
  <si>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</si>
  <si>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</si>
  <si>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</si>
  <si>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</si>
  <si>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</si>
  <si>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</si>
  <si>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</si>
  <si>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</si>
  <si>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</si>
  <si>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</si>
  <si>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</si>
  <si>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</si>
  <si>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</si>
  <si>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</si>
  <si>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</si>
  <si>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</si>
  <si>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</si>
  <si>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</si>
  <si>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</si>
  <si>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</si>
  <si>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</si>
  <si>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</si>
  <si>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</si>
  <si>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</si>
  <si>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</si>
  <si>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</si>
  <si>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</si>
  <si>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</si>
  <si>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</si>
  <si>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</si>
  <si>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</si>
  <si>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</si>
  <si>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</si>
  <si>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</si>
  <si>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</si>
  <si>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</si>
  <si>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</si>
  <si>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</si>
  <si>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</si>
  <si>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</si>
  <si>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</si>
  <si>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</si>
  <si>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</si>
  <si>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</si>
  <si>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</si>
  <si>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</si>
  <si>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</si>
  <si>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</si>
  <si>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</si>
  <si>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</si>
  <si>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</si>
  <si>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</si>
  <si>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</si>
  <si>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</si>
  <si>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</si>
  <si>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</si>
  <si>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</si>
  <si>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</si>
  <si>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</si>
  <si>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</si>
  <si>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</si>
  <si>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</si>
  <si>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</si>
  <si>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</si>
  <si>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</si>
  <si>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</si>
  <si>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</si>
  <si>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</si>
  <si>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</si>
  <si>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</si>
  <si>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</si>
  <si>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</si>
  <si>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</si>
  <si>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</si>
  <si>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</si>
  <si>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</si>
  <si>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</si>
  <si>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</si>
  <si>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</si>
  <si>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</si>
  <si>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</si>
  <si>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</si>
  <si>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</si>
  <si>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</si>
  <si>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</si>
  <si>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</si>
  <si>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</si>
  <si>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</si>
  <si>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</si>
  <si>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</si>
  <si>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</si>
  <si>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</si>
  <si>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</si>
  <si>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</si>
  <si>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</si>
  <si>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</si>
  <si>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</si>
  <si>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</si>
  <si>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</si>
  <si>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</si>
  <si>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</si>
  <si>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</si>
  <si>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</si>
  <si>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</si>
  <si>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</si>
  <si>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</si>
  <si>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</si>
  <si>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</si>
  <si>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</si>
  <si>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</si>
  <si>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</si>
  <si>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</si>
  <si>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</si>
  <si>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</si>
  <si>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</si>
  <si>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</si>
  <si>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</si>
  <si>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</si>
  <si>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</si>
  <si>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</si>
  <si>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</si>
  <si>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</si>
  <si>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</si>
  <si>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</si>
  <si>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</si>
  <si>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</si>
  <si>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</si>
  <si>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</si>
  <si>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</si>
  <si>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</si>
  <si>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</si>
  <si>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</si>
  <si>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</si>
  <si>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</si>
  <si>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</si>
  <si>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</si>
  <si>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</si>
  <si>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</si>
  <si>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</si>
  <si>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</si>
  <si>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</si>
  <si>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</si>
  <si>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</si>
  <si>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</si>
  <si>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</si>
  <si>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</si>
  <si>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</si>
  <si>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</si>
  <si>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</si>
  <si>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</si>
  <si>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</si>
  <si>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</si>
  <si>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</si>
  <si>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</si>
  <si>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</si>
  <si>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</si>
  <si>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</si>
  <si>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</si>
  <si>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</si>
  <si>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</si>
  <si>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</si>
  <si>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</si>
  <si>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</si>
  <si>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</si>
  <si>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</si>
  <si>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</si>
  <si>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</si>
  <si>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</si>
  <si>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</si>
  <si>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</si>
  <si>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</si>
  <si>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</si>
  <si>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</si>
  <si>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</si>
  <si>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</si>
  <si>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</si>
  <si>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</si>
  <si>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</si>
  <si>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</si>
  <si>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</si>
  <si>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</si>
  <si>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</si>
  <si>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</si>
  <si>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</si>
  <si>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</si>
  <si>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</si>
  <si>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</si>
  <si>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</si>
  <si>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</si>
  <si>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</si>
  <si>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</si>
  <si>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</si>
  <si>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</si>
  <si>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</si>
  <si>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</si>
  <si>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</si>
  <si>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</si>
  <si>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</si>
  <si>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</si>
  <si>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</si>
  <si>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</si>
  <si>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</si>
  <si>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</si>
  <si>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</si>
  <si>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</si>
  <si>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</si>
  <si>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</si>
  <si>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</si>
  <si>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</si>
  <si>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</si>
  <si>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</si>
  <si>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</si>
  <si>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</si>
  <si>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</si>
  <si>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</si>
  <si>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</si>
  <si>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</si>
  <si>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</si>
  <si>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</si>
  <si>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</si>
  <si>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</si>
  <si>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</si>
  <si>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</si>
  <si>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</si>
  <si>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</si>
  <si>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</si>
  <si>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</si>
  <si>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</si>
  <si>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</si>
  <si>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</si>
  <si>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</si>
  <si>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</si>
  <si>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</si>
  <si>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</si>
  <si>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</si>
  <si>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</si>
  <si>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</si>
  <si>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</si>
  <si>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</si>
  <si>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</si>
  <si>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</si>
  <si>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</si>
  <si>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</si>
  <si>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</si>
  <si>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</si>
  <si>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</si>
  <si>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</si>
  <si>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</si>
  <si>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</si>
  <si>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</si>
  <si>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</si>
  <si>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</si>
  <si>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</si>
  <si>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</si>
  <si>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</si>
  <si>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</si>
  <si>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</si>
  <si>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</si>
  <si>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</si>
  <si>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</si>
  <si>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</si>
  <si>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</si>
  <si>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</si>
  <si>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</si>
  <si>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</si>
  <si>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</si>
  <si>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</si>
  <si>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</si>
  <si>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</si>
  <si>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</si>
  <si>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</si>
  <si>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</si>
  <si>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</si>
  <si>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</si>
  <si>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</si>
  <si>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</si>
  <si>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</si>
  <si>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</si>
  <si>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</si>
  <si>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</si>
  <si>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</si>
  <si>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</si>
  <si>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</si>
  <si>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</si>
  <si>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</si>
  <si>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</si>
  <si>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</si>
  <si>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</si>
  <si>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</si>
  <si>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</si>
  <si>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</si>
  <si>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</si>
  <si>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</si>
  <si>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</si>
  <si>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</si>
  <si>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</si>
  <si>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</si>
  <si>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</si>
  <si>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</si>
  <si>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</si>
  <si>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</si>
  <si>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</si>
  <si>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</si>
  <si>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</si>
  <si>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</si>
  <si>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</si>
  <si>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</si>
  <si>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</si>
  <si>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</si>
  <si>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</si>
  <si>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</si>
  <si>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</si>
  <si>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</si>
  <si>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</si>
  <si>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</si>
  <si>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</si>
  <si>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</si>
  <si>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</si>
  <si>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</si>
  <si>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</si>
  <si>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</si>
  <si>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</si>
  <si>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</si>
  <si>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</si>
  <si>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</si>
  <si>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</si>
  <si>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</si>
  <si>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</si>
  <si>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</si>
  <si>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</si>
  <si>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</si>
  <si>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</si>
  <si>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</si>
  <si>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</si>
  <si>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</si>
  <si>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</si>
  <si>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</si>
  <si>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</si>
  <si>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</si>
  <si>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</si>
  <si>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</si>
  <si>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</si>
  <si>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</si>
  <si>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</si>
  <si>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</si>
  <si>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</si>
  <si>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</si>
  <si>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</si>
  <si>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</si>
  <si>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</si>
  <si>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</si>
  <si>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</si>
  <si>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</si>
  <si>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</si>
  <si>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</si>
  <si>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</si>
  <si>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</si>
  <si>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</si>
  <si>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</si>
  <si>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</si>
  <si>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</si>
  <si>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</si>
  <si>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</si>
  <si>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</si>
  <si>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</si>
  <si>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</si>
  <si>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</si>
  <si>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</si>
  <si>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</si>
  <si>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</si>
  <si>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</si>
  <si>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</si>
  <si>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</si>
  <si>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</si>
  <si>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</si>
  <si>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</si>
  <si>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</si>
  <si>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</si>
  <si>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</si>
  <si>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</si>
  <si>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</si>
  <si>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</si>
  <si>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</si>
  <si>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</si>
  <si>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</si>
  <si>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</si>
  <si>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</si>
  <si>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</si>
  <si>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</si>
  <si>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</si>
  <si>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</si>
  <si>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</si>
  <si>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</si>
  <si>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</si>
  <si>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</si>
  <si>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</si>
  <si>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</si>
  <si>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</si>
  <si>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</si>
  <si>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</si>
  <si>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</si>
  <si>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</si>
  <si>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</si>
  <si>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</si>
  <si>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</si>
  <si>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</si>
  <si>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</si>
  <si>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</si>
  <si>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</si>
  <si>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</si>
  <si>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</si>
  <si>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</si>
  <si>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</si>
  <si>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</si>
  <si>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</si>
  <si>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</si>
  <si>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</si>
  <si>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</si>
  <si>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</si>
  <si>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</si>
  <si>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</si>
  <si>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</si>
  <si>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</si>
  <si>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</si>
  <si>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</si>
  <si>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</si>
  <si>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</si>
  <si>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</si>
  <si>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</si>
  <si>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</si>
  <si>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</si>
  <si>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</si>
  <si>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</si>
  <si>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</si>
  <si>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</si>
  <si>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</si>
  <si>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</si>
  <si>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</si>
  <si>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</si>
  <si>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</si>
  <si>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</si>
  <si>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</si>
  <si>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</si>
  <si>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</si>
  <si>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</si>
  <si>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</si>
  <si>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</si>
  <si>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</si>
  <si>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</si>
  <si>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</si>
  <si>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</si>
  <si>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</si>
  <si>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</si>
  <si>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</si>
  <si>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</si>
  <si>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</si>
  <si>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</si>
  <si>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</si>
  <si>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</si>
  <si>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</si>
  <si>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</si>
  <si>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</si>
  <si>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</si>
  <si>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</si>
  <si>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</si>
  <si>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</si>
  <si>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</si>
  <si>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</si>
  <si>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</si>
  <si>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</si>
  <si>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</si>
  <si>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</si>
  <si>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</si>
  <si>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</si>
  <si>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</si>
  <si>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</si>
  <si>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</si>
  <si>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</si>
  <si>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</si>
  <si>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</si>
  <si>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</si>
  <si>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</si>
  <si>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</si>
  <si>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</si>
  <si>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</si>
  <si>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</si>
  <si>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</si>
  <si>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</si>
  <si>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</si>
  <si>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</si>
  <si>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</si>
  <si>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</si>
  <si>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</si>
  <si>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</si>
  <si>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</si>
  <si>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</si>
  <si>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</si>
  <si>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</si>
  <si>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</si>
  <si>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</si>
  <si>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</si>
  <si>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</si>
  <si>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</si>
  <si>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</si>
  <si>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</si>
  <si>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</si>
  <si>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</si>
  <si>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</si>
  <si>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</si>
  <si>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</si>
  <si>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</si>
  <si>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</si>
  <si>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</si>
  <si>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</si>
  <si>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</si>
  <si>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</si>
  <si>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</si>
  <si>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</si>
  <si>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</si>
  <si>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</si>
  <si>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</si>
  <si>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</si>
  <si>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</si>
  <si>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</si>
  <si>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</si>
  <si>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</si>
  <si>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</si>
  <si>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</si>
  <si>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</si>
  <si>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</si>
  <si>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</si>
  <si>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</si>
  <si>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</si>
  <si>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</si>
  <si>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</si>
  <si>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</si>
  <si>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</si>
  <si>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</si>
  <si>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</si>
  <si>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</si>
  <si>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</si>
  <si>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</si>
  <si>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</si>
  <si>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</si>
  <si>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</si>
  <si>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</si>
  <si>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</si>
  <si>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</si>
  <si>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</si>
  <si>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</si>
  <si>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</si>
  <si>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</si>
  <si>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</si>
  <si>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</si>
  <si>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</si>
  <si>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</si>
  <si>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</si>
  <si>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</si>
  <si>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</si>
  <si>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</si>
  <si>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</si>
  <si>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</si>
  <si>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</si>
  <si>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</si>
  <si>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</si>
  <si>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</si>
  <si>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</si>
  <si>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</si>
  <si>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</si>
  <si>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</si>
  <si>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</si>
  <si>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</si>
  <si>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</si>
  <si>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</si>
  <si>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</si>
  <si>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</si>
  <si>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</si>
  <si>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</si>
  <si>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</si>
  <si>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</si>
  <si>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</si>
  <si>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</si>
  <si>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</si>
  <si>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</si>
  <si>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</si>
  <si>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</si>
  <si>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</si>
  <si>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</si>
  <si>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</si>
  <si>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</si>
  <si>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</si>
  <si>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</si>
  <si>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</si>
  <si>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</si>
  <si>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</si>
  <si>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</si>
  <si>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</si>
  <si>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</si>
  <si>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</si>
  <si>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</si>
  <si>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</si>
  <si>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</si>
  <si>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</si>
  <si>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</si>
  <si>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</si>
  <si>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</si>
  <si>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</si>
  <si>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</si>
  <si>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</si>
  <si>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</si>
  <si>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</si>
  <si>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</si>
  <si>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</si>
  <si>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</si>
  <si>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</si>
  <si>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</si>
  <si>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</si>
  <si>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</si>
  <si>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</si>
  <si>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</si>
  <si>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</si>
  <si>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</si>
  <si>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</si>
  <si>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</si>
  <si>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</si>
  <si>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</si>
  <si>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</si>
  <si>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</si>
  <si>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</si>
  <si>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</si>
  <si>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</si>
  <si>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</si>
  <si>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</si>
  <si>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</si>
  <si>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</si>
  <si>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</si>
  <si>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</si>
  <si>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</si>
  <si>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</si>
  <si>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</si>
  <si>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</si>
  <si>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</si>
  <si>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</si>
  <si>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</si>
  <si>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</si>
  <si>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</si>
  <si>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</si>
  <si>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</si>
  <si>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</si>
  <si>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</si>
  <si>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</si>
  <si>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</si>
  <si>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</si>
  <si>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</si>
  <si>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</si>
  <si>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</si>
  <si>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</si>
  <si>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</si>
  <si>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</si>
  <si>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</si>
  <si>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</si>
  <si>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</si>
  <si>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</si>
  <si>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</si>
  <si>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</si>
  <si>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</si>
  <si>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</si>
  <si>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</si>
  <si>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</si>
  <si>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</si>
  <si>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</si>
  <si>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</si>
  <si>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</si>
  <si>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</si>
  <si>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</si>
  <si>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</si>
  <si>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</si>
  <si>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</si>
  <si>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</si>
  <si>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</si>
  <si>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</si>
  <si>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</si>
  <si>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</si>
  <si>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</si>
  <si>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</si>
  <si>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</si>
  <si>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</si>
  <si>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</si>
  <si>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</si>
  <si>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</si>
  <si>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</si>
  <si>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</si>
  <si>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</si>
  <si>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</si>
  <si>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</si>
  <si>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</si>
  <si>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</si>
  <si>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</si>
  <si>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</si>
  <si>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</si>
  <si>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</si>
  <si>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</si>
  <si>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</si>
  <si>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</si>
  <si>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</si>
  <si>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</si>
  <si>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</si>
  <si>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</si>
  <si>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</si>
  <si>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</si>
  <si>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</si>
  <si>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</si>
  <si>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</si>
  <si>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</si>
  <si>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</si>
  <si>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</si>
  <si>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</si>
  <si>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</si>
  <si>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</si>
  <si>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</si>
  <si>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</si>
  <si>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</si>
  <si>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</si>
  <si>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</si>
  <si>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</si>
  <si>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</si>
  <si>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</si>
  <si>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</si>
  <si>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</si>
  <si>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</si>
  <si>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</si>
  <si>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</si>
  <si>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</si>
  <si>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</si>
  <si>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</si>
  <si>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</si>
  <si>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</si>
  <si>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</si>
  <si>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</si>
  <si>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</si>
  <si>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</si>
  <si>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</si>
  <si>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</si>
  <si>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</si>
  <si>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</si>
  <si>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</si>
  <si>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</si>
  <si>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</si>
  <si>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</si>
  <si>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</si>
  <si>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</si>
  <si>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</si>
  <si>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</si>
  <si>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</si>
  <si>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</si>
  <si>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</si>
  <si>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</si>
  <si>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</si>
  <si>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</si>
  <si>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</si>
  <si>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</si>
  <si>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</si>
  <si>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</si>
  <si>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</si>
  <si>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</si>
  <si>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</si>
  <si>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</si>
  <si>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</si>
  <si>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</si>
  <si>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</si>
  <si>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</si>
  <si>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</si>
  <si>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</si>
  <si>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</si>
  <si>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</si>
  <si>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</si>
  <si>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</si>
  <si>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</si>
  <si>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</si>
  <si>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</si>
  <si>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</si>
  <si>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</si>
  <si>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</si>
  <si>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</si>
  <si>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</si>
  <si>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</si>
  <si>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</si>
  <si>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</si>
  <si>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</si>
  <si>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</si>
  <si>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</si>
  <si>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</si>
  <si>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</si>
  <si>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</si>
  <si>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</si>
  <si>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</si>
  <si>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</si>
  <si>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</si>
  <si>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</si>
  <si>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</si>
  <si>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</si>
  <si>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</si>
  <si>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</si>
  <si>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</si>
  <si>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</si>
  <si>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</si>
  <si>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</si>
  <si>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</si>
  <si>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</si>
  <si>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</si>
  <si>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</si>
  <si>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</si>
  <si>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</si>
  <si>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</si>
  <si>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</si>
  <si>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</si>
  <si>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</si>
  <si>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</si>
  <si>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</si>
  <si>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</si>
  <si>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</si>
  <si>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</si>
  <si>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</si>
  <si>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</si>
  <si>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</si>
  <si>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</si>
  <si>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</si>
  <si>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</si>
  <si>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</si>
  <si>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</si>
  <si>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</si>
  <si>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</si>
  <si>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</si>
  <si>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</si>
  <si>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</si>
  <si>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</si>
  <si>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</si>
  <si>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</si>
  <si>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</si>
  <si>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</si>
  <si>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</si>
  <si>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</si>
  <si>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</si>
  <si>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</si>
  <si>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</si>
  <si>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</si>
  <si>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</si>
  <si>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</si>
  <si>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</si>
  <si>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</si>
  <si>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</si>
  <si>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</si>
  <si>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</si>
  <si>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</si>
  <si>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</si>
  <si>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</si>
  <si>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</si>
  <si>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</si>
  <si>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</si>
  <si>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</si>
  <si>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</si>
  <si>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</si>
  <si>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</si>
  <si>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</si>
  <si>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</si>
  <si>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</si>
  <si>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</si>
  <si>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</si>
  <si>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</si>
  <si>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</si>
  <si>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</si>
  <si>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</si>
  <si>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</si>
  <si>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</si>
  <si>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</si>
  <si>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</si>
  <si>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</si>
  <si>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</si>
  <si>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</si>
  <si>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</si>
  <si>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</si>
  <si>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</si>
  <si>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</si>
  <si>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</si>
  <si>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</si>
  <si>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</si>
  <si>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</si>
  <si>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</si>
  <si>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</si>
  <si>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</si>
  <si>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</si>
  <si>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</si>
  <si>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</si>
  <si>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</si>
  <si>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</si>
  <si>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</si>
  <si>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</si>
  <si>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</si>
  <si>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</si>
  <si>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</si>
  <si>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</si>
  <si>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</si>
  <si>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</si>
  <si>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</si>
  <si>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</si>
  <si>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</si>
  <si>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</si>
  <si>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</si>
  <si>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</si>
  <si>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</si>
  <si>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</si>
  <si>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</si>
  <si>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</si>
  <si>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</si>
  <si>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</si>
  <si>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</si>
  <si>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</si>
  <si>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</si>
  <si>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</si>
  <si>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</si>
  <si>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</si>
  <si>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</si>
  <si>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</si>
  <si>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</si>
  <si>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</si>
  <si>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</si>
  <si>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</si>
  <si>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</si>
  <si>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</si>
  <si>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</si>
  <si>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</si>
  <si>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</si>
  <si>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</si>
  <si>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</si>
  <si>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</si>
  <si>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</si>
  <si>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</si>
  <si>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</si>
  <si>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</si>
  <si>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</si>
  <si>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</si>
  <si>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</si>
  <si>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</si>
  <si>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</si>
  <si>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</si>
  <si>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</si>
  <si>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</si>
  <si>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</si>
  <si>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</si>
  <si>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</si>
  <si>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</si>
  <si>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</si>
  <si>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</si>
  <si>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</si>
  <si>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</si>
  <si>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</si>
  <si>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</si>
  <si>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</si>
  <si>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</si>
  <si>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</si>
  <si>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</si>
  <si>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</si>
  <si>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</si>
  <si>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</si>
  <si>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</si>
  <si>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</si>
  <si>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</si>
  <si>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</si>
  <si>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</si>
  <si>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</si>
  <si>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</si>
  <si>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</si>
  <si>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</si>
  <si>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</si>
  <si>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</si>
  <si>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</si>
  <si>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</si>
  <si>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</si>
  <si>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</si>
  <si>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</si>
  <si>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</si>
  <si>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</si>
  <si>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</si>
  <si>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</si>
  <si>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</si>
  <si>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</si>
  <si>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</si>
  <si>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</si>
  <si>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</si>
  <si>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</si>
  <si>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</si>
  <si>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</si>
  <si>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</si>
  <si>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</si>
  <si>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</si>
  <si>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</si>
  <si>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</si>
  <si>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</si>
  <si>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</si>
  <si>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</si>
  <si>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</si>
  <si>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</si>
  <si>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</si>
  <si>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</si>
  <si>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</si>
  <si>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</si>
  <si>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</si>
  <si>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</si>
  <si>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</si>
  <si>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</si>
  <si>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</si>
  <si>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</si>
  <si>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</si>
  <si>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</si>
  <si>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</si>
  <si>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</si>
  <si>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</si>
  <si>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</si>
  <si>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</si>
  <si>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</si>
  <si>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</si>
  <si>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</si>
  <si>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</si>
  <si>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</si>
  <si>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</si>
  <si>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</si>
  <si>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</si>
  <si>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</si>
  <si>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</si>
  <si>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</si>
  <si>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</si>
  <si>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</si>
  <si>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</si>
  <si>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</si>
  <si>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</si>
  <si>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</si>
  <si>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</si>
  <si>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</si>
  <si>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</si>
  <si>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</si>
  <si>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</si>
  <si>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</si>
  <si>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</si>
  <si>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</si>
  <si>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</si>
  <si>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</si>
  <si>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</si>
  <si>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</si>
  <si>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</si>
  <si>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</si>
  <si>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</si>
  <si>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</si>
  <si>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</si>
  <si>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</si>
  <si>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</si>
  <si>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</si>
  <si>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</si>
  <si>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</si>
  <si>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</si>
  <si>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</si>
  <si>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</si>
  <si>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</si>
  <si>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</si>
  <si>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</si>
  <si>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</si>
  <si>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</si>
  <si>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</si>
  <si>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</si>
  <si>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</si>
  <si>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</si>
  <si>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</si>
  <si>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</si>
  <si>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</si>
  <si>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</si>
  <si>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</si>
  <si>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</si>
  <si>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</si>
  <si>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</si>
  <si>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</si>
  <si>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</si>
  <si>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</si>
  <si>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</si>
  <si>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</si>
  <si>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</si>
  <si>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</si>
  <si>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</si>
  <si>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</si>
  <si>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</si>
  <si>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</si>
  <si>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</si>
  <si>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</si>
  <si>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</si>
  <si>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</si>
  <si>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</si>
  <si>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</si>
  <si>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</si>
  <si>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</si>
  <si>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</si>
  <si>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</si>
  <si>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</si>
  <si>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</si>
  <si>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</si>
  <si>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</si>
  <si>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</si>
  <si>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</si>
  <si>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</si>
  <si>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</si>
  <si>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</si>
  <si>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</si>
  <si>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</si>
  <si>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</si>
  <si>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</si>
  <si>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</si>
  <si>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</si>
  <si>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</si>
  <si>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</si>
  <si>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</si>
  <si>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</si>
  <si>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</si>
  <si>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</si>
  <si>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</si>
  <si>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</si>
  <si>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</si>
  <si>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</si>
  <si>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</si>
  <si>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</si>
  <si>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</si>
  <si>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</si>
  <si>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</si>
  <si>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</si>
  <si>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</si>
  <si>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</si>
  <si>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</si>
  <si>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</si>
  <si>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</si>
  <si>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</si>
  <si>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</si>
  <si>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</si>
  <si>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</si>
  <si>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</si>
  <si>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</si>
  <si>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</si>
  <si>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</si>
  <si>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</si>
  <si>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</si>
  <si>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</si>
  <si>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</si>
  <si>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</si>
  <si>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</si>
  <si>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</si>
  <si>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</si>
  <si>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</si>
  <si>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</si>
  <si>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</si>
  <si>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</si>
  <si>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</si>
  <si>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</si>
  <si>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</si>
  <si>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</si>
  <si>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</si>
  <si>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</si>
  <si>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</si>
  <si>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</si>
  <si>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</si>
  <si>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</si>
  <si>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</si>
  <si>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</si>
  <si>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</si>
  <si>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</si>
  <si>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</si>
  <si>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</si>
  <si>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</si>
  <si>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</si>
  <si>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</si>
  <si>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</si>
  <si>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</si>
  <si>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</si>
  <si>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</si>
  <si>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</si>
  <si>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</si>
  <si>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</si>
  <si>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</si>
  <si>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</si>
  <si>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</si>
  <si>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</si>
  <si>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</si>
  <si>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</si>
  <si>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</si>
  <si>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</si>
  <si>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</si>
  <si>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</si>
  <si>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</si>
  <si>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</si>
  <si>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</si>
  <si>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</si>
  <si>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</si>
  <si>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</si>
  <si>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</si>
  <si>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</si>
  <si>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</si>
  <si>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</si>
  <si>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</si>
  <si>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</si>
  <si>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</si>
  <si>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</si>
  <si>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</si>
  <si>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</si>
  <si>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</si>
  <si>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</si>
  <si>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</si>
  <si>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</si>
  <si>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</si>
  <si>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</si>
  <si>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</si>
  <si>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</si>
  <si>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</si>
  <si>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</si>
  <si>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</si>
  <si>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</si>
  <si>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</si>
  <si>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</si>
  <si>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</si>
  <si>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</si>
  <si>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</si>
  <si>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</si>
  <si>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</si>
  <si>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</si>
  <si>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</si>
  <si>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</si>
  <si>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</si>
  <si>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</si>
  <si>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</si>
  <si>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</si>
  <si>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</si>
  <si>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</si>
  <si>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</si>
  <si>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</si>
  <si>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</si>
  <si>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</si>
  <si>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</si>
  <si>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</si>
  <si>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</si>
  <si>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</si>
  <si>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</si>
  <si>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</si>
  <si>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</si>
  <si>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</si>
  <si>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</si>
  <si>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</si>
  <si>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</si>
  <si>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</si>
  <si>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</si>
  <si>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</si>
  <si>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</si>
  <si>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</si>
  <si>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</si>
  <si>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</si>
  <si>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</si>
  <si>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</si>
  <si>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</si>
  <si>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</si>
  <si>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</si>
  <si>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</si>
  <si>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</si>
  <si>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</si>
  <si>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</si>
  <si>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</si>
  <si>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</si>
  <si>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</si>
  <si>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</si>
  <si>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</si>
  <si>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</si>
  <si>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</si>
  <si>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</si>
  <si>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</si>
  <si>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</si>
  <si>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</si>
  <si>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</si>
  <si>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</si>
  <si>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</si>
  <si>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</si>
  <si>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</si>
  <si>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</si>
  <si>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</si>
  <si>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</si>
  <si>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</si>
  <si>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</si>
  <si>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</si>
  <si>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</si>
  <si>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</si>
  <si>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</si>
  <si>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</si>
  <si>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</si>
  <si>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</si>
  <si>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</si>
  <si>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</si>
  <si>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</si>
  <si>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</si>
  <si>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</si>
  <si>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</si>
  <si>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</si>
  <si>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</si>
  <si>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</si>
  <si>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</si>
  <si>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</si>
  <si>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</si>
  <si>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</si>
  <si>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</si>
  <si>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</si>
  <si>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</si>
  <si>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</si>
  <si>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</si>
  <si>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</si>
  <si>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</si>
  <si>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</si>
  <si>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</si>
  <si>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</si>
  <si>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</si>
  <si>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</si>
  <si>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</si>
  <si>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</si>
  <si>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</si>
  <si>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</si>
  <si>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</si>
  <si>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</si>
  <si>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</si>
  <si>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</si>
  <si>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</si>
  <si>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</si>
  <si>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</si>
  <si>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</si>
  <si>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</si>
  <si>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</si>
  <si>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</si>
  <si>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</si>
  <si>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</si>
  <si>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</si>
  <si>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</si>
  <si>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</si>
  <si>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</si>
  <si>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</si>
  <si>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</si>
  <si>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</si>
  <si>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</si>
  <si>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</si>
  <si>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</si>
  <si>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</si>
  <si>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</si>
  <si>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</si>
  <si>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</si>
  <si>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</si>
  <si>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</si>
  <si>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</si>
  <si>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</si>
  <si>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</si>
  <si>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</si>
  <si>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</si>
  <si>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</si>
  <si>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</si>
  <si>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</si>
  <si>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</si>
  <si>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</si>
  <si>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</si>
  <si>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</si>
  <si>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</si>
  <si>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</si>
  <si>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</si>
  <si>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</si>
  <si>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</si>
  <si>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</si>
  <si>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</si>
  <si>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</si>
  <si>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</si>
  <si>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</si>
  <si>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</si>
  <si>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</si>
  <si>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</si>
  <si>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</si>
  <si>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</si>
  <si>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</si>
  <si>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</si>
  <si>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</si>
  <si>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</si>
  <si>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</si>
  <si>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</si>
  <si>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</si>
  <si>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</si>
  <si>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</si>
  <si>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</si>
  <si>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</si>
  <si>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</si>
  <si>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</si>
  <si>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</si>
  <si>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</si>
  <si>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</si>
  <si>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</si>
  <si>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</si>
  <si>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</si>
  <si>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</si>
  <si>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</si>
  <si>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</si>
  <si>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</si>
  <si>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</si>
  <si>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</si>
  <si>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</si>
  <si>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</si>
  <si>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</si>
  <si>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</si>
  <si>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</si>
  <si>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</si>
  <si>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</si>
  <si>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</si>
  <si>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</si>
  <si>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</si>
  <si>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</si>
  <si>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</si>
  <si>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</si>
  <si>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</si>
  <si>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</si>
  <si>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</si>
  <si>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</si>
  <si>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</si>
  <si>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</si>
  <si>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</si>
  <si>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</si>
  <si>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</si>
  <si>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</si>
  <si>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</si>
  <si>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</si>
  <si>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</si>
  <si>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</si>
  <si>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</si>
  <si>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</si>
  <si>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</si>
  <si>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</si>
  <si>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</si>
  <si>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</si>
  <si>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</si>
  <si>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</si>
  <si>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</si>
  <si>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</si>
  <si>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</si>
  <si>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</si>
  <si>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</si>
  <si>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</si>
  <si>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</si>
  <si>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</si>
  <si>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</si>
  <si>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</si>
  <si>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</si>
  <si>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</si>
  <si>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</si>
  <si>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</si>
  <si>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</si>
  <si>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</si>
  <si>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</si>
  <si>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</si>
  <si>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</si>
  <si>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</si>
  <si>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</si>
  <si>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</si>
  <si>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</si>
  <si>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</si>
  <si>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</si>
  <si>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</si>
  <si>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</si>
  <si>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</si>
  <si>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</si>
  <si>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</si>
  <si>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</si>
  <si>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</si>
  <si>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</si>
  <si>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</si>
  <si>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</si>
  <si>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</si>
  <si>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</si>
  <si>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</si>
  <si>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</si>
  <si>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</si>
  <si>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</si>
  <si>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</si>
  <si>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</si>
  <si>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</si>
  <si>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</si>
  <si>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</si>
  <si>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</si>
  <si>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</si>
  <si>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</si>
  <si>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</si>
  <si>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</si>
  <si>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</si>
  <si>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</si>
  <si>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</si>
  <si>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</si>
  <si>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</si>
  <si>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</si>
  <si>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</si>
  <si>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</si>
  <si>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</si>
  <si>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</si>
  <si>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</si>
  <si>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</si>
  <si>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</si>
  <si>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</si>
  <si>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</si>
  <si>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</si>
  <si>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</si>
  <si>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</si>
  <si>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</si>
  <si>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</si>
  <si>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</si>
  <si>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</si>
  <si>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</si>
  <si>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</si>
  <si>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</si>
  <si>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</si>
  <si>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</si>
  <si>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</si>
  <si>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</si>
  <si>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</si>
  <si>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</si>
  <si>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</si>
  <si>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</si>
  <si>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</si>
  <si>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</si>
  <si>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</si>
  <si>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</si>
  <si>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</si>
  <si>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</si>
  <si>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</si>
  <si>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</si>
  <si>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</si>
  <si>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</si>
  <si>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</si>
  <si>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</si>
  <si>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</si>
  <si>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</si>
  <si>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</si>
  <si>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</si>
  <si>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</si>
  <si>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</si>
  <si>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</si>
  <si>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</si>
  <si>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</si>
  <si>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</si>
  <si>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</si>
  <si>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</si>
  <si>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</si>
  <si>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</si>
  <si>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</si>
  <si>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</si>
  <si>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</si>
  <si>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</si>
  <si>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</si>
  <si>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</si>
  <si>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</si>
  <si>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</si>
  <si>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</si>
  <si>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</si>
  <si>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</si>
  <si>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</si>
  <si>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</si>
  <si>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</si>
  <si>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</si>
  <si>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</si>
  <si>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</si>
  <si>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</si>
  <si>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</si>
  <si>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</si>
  <si>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</si>
  <si>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</si>
  <si>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</si>
  <si>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</si>
  <si>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</si>
  <si>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</si>
  <si>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</si>
  <si>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</si>
  <si>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</si>
  <si>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</si>
  <si>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</si>
  <si>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</si>
  <si>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</si>
  <si>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</si>
  <si>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</si>
  <si>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</si>
  <si>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</si>
  <si>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</si>
  <si>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</si>
  <si>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</si>
  <si>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</si>
  <si>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</si>
  <si>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</si>
  <si>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</si>
  <si>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</si>
  <si>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</si>
  <si>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</si>
  <si>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</si>
  <si>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</si>
  <si>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</si>
  <si>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</si>
  <si>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</si>
  <si>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</si>
  <si>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</si>
  <si>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</si>
  <si>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</si>
  <si>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</si>
  <si>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</si>
  <si>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</si>
  <si>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</si>
  <si>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</si>
  <si>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</si>
  <si>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</si>
  <si>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</si>
  <si>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</si>
  <si>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</si>
  <si>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</si>
  <si>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</si>
  <si>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</si>
  <si>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</si>
  <si>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</si>
  <si>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</si>
  <si>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</si>
  <si>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</si>
  <si>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</si>
  <si>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</si>
  <si>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</si>
  <si>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</si>
  <si>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</si>
  <si>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</si>
  <si>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</si>
  <si>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</si>
  <si>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</si>
  <si>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</si>
  <si>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</si>
  <si>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</si>
  <si>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</si>
  <si>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</si>
  <si>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</si>
  <si>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</si>
  <si>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</si>
  <si>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</si>
  <si>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</si>
  <si>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</si>
  <si>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</si>
  <si>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</si>
  <si>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</si>
  <si>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</si>
  <si>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</si>
  <si>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</si>
  <si>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</si>
  <si>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</si>
  <si>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</si>
  <si>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</si>
  <si>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</si>
  <si>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</si>
  <si>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</si>
  <si>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</si>
  <si>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</si>
  <si>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</si>
  <si>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</si>
  <si>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</si>
  <si>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</si>
  <si>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</si>
  <si>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</si>
  <si>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</si>
  <si>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</si>
  <si>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</si>
  <si>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</si>
  <si>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</si>
  <si>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</si>
  <si>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</si>
  <si>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</si>
  <si>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</si>
  <si>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</si>
  <si>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</si>
  <si>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</si>
  <si>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</si>
  <si>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</si>
  <si>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</si>
  <si>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</si>
  <si>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</si>
  <si>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</si>
  <si>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</si>
  <si>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</si>
  <si>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</si>
  <si>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</si>
  <si>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</si>
  <si>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</si>
  <si>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</si>
  <si>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</si>
  <si>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</si>
  <si>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</si>
  <si>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</si>
  <si>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</si>
  <si>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</si>
  <si>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</si>
  <si>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</si>
  <si>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</si>
  <si>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</si>
  <si>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</si>
  <si>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</si>
  <si>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</si>
  <si>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</si>
  <si>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</si>
  <si>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</si>
  <si>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</si>
  <si>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</si>
  <si>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</si>
  <si>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</si>
  <si>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</si>
  <si>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</si>
  <si>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</si>
  <si>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</si>
  <si>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</si>
  <si>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</si>
  <si>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</si>
  <si>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</si>
  <si>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</si>
  <si>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</si>
  <si>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</si>
  <si>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</si>
  <si>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</si>
  <si>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</si>
  <si>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</si>
  <si>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</si>
  <si>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</si>
  <si>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</si>
  <si>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</si>
  <si>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</si>
  <si>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</si>
  <si>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</si>
  <si>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</si>
  <si>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</si>
  <si>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</si>
  <si>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</si>
  <si>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</si>
  <si>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</si>
  <si>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</si>
  <si>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</si>
  <si>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</si>
  <si>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</si>
  <si>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</si>
  <si>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</si>
  <si>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</si>
  <si>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</si>
  <si>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</si>
  <si>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</si>
  <si>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</si>
  <si>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</si>
  <si>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</si>
  <si>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</si>
  <si>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</si>
  <si>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</si>
  <si>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</si>
  <si>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</si>
  <si>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</si>
  <si>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</si>
  <si>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</si>
  <si>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</si>
  <si>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</si>
  <si>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</si>
  <si>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</si>
  <si>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</si>
  <si>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</si>
  <si>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</si>
  <si>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</si>
  <si>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</si>
  <si>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</si>
  <si>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</si>
  <si>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</si>
  <si>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</si>
  <si>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</si>
  <si>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</si>
  <si>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</si>
  <si>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</si>
  <si>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</si>
  <si>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</si>
  <si>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</si>
  <si>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</si>
  <si>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</si>
  <si>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</si>
  <si>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</si>
  <si>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</si>
  <si>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</si>
  <si>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</si>
  <si>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</si>
  <si>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</si>
  <si>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</si>
  <si>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</si>
  <si>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</si>
  <si>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</si>
  <si>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</si>
  <si>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</si>
  <si>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</si>
  <si>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</si>
  <si>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</si>
  <si>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</si>
  <si>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</si>
  <si>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</si>
  <si>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</si>
  <si>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</si>
  <si>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</si>
  <si>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</si>
  <si>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</si>
  <si>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</si>
  <si>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</si>
  <si>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</si>
  <si>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</si>
  <si>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</si>
  <si>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</si>
  <si>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</si>
  <si>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</si>
  <si>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</si>
  <si>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</si>
  <si>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</si>
  <si>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</si>
  <si>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</si>
  <si>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</si>
  <si>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</si>
  <si>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</si>
  <si>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</si>
  <si>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</si>
  <si>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</si>
  <si>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</si>
  <si>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</si>
  <si>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</si>
  <si>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</si>
  <si>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</si>
  <si>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</si>
  <si>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</si>
  <si>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</si>
  <si>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</si>
  <si>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</si>
  <si>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</si>
  <si>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</si>
  <si>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</si>
  <si>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</si>
  <si>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</si>
  <si>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</si>
  <si>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</si>
  <si>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</si>
  <si>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</si>
  <si>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</si>
  <si>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</si>
  <si>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</si>
  <si>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</si>
  <si>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</si>
  <si>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</si>
  <si>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</si>
  <si>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</si>
  <si>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</si>
  <si>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</si>
  <si>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</si>
  <si>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</si>
  <si>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</si>
  <si>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</si>
  <si>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</si>
  <si>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</si>
  <si>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</si>
  <si>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</si>
  <si>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</si>
  <si>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</si>
  <si>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</si>
  <si>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</si>
  <si>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</si>
  <si>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</si>
  <si>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</si>
  <si>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</si>
  <si>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</si>
  <si>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</si>
  <si>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</si>
  <si>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</si>
  <si>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</si>
  <si>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</si>
  <si>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</si>
  <si>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</si>
  <si>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</si>
  <si>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</si>
  <si>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</si>
  <si>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</si>
  <si>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</si>
  <si>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</si>
  <si>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</si>
  <si>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</si>
  <si>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</si>
  <si>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</si>
  <si>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</si>
  <si>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</si>
  <si>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</si>
  <si>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</si>
  <si>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</si>
  <si>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</si>
  <si>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</si>
  <si>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</si>
  <si>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</si>
  <si>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</si>
  <si>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</si>
  <si>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</si>
  <si>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</si>
  <si>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</si>
  <si>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</si>
  <si>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</si>
  <si>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</si>
  <si>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</si>
  <si>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</si>
  <si>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</si>
  <si>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</si>
  <si>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</si>
  <si>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</si>
  <si>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</si>
  <si>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</si>
  <si>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</si>
  <si>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</si>
  <si>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</si>
  <si>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</si>
  <si>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</si>
  <si>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</si>
  <si>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</si>
  <si>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</si>
  <si>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</si>
  <si>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</si>
  <si>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</si>
  <si>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</si>
  <si>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</si>
  <si>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</si>
  <si>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</si>
  <si>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</si>
  <si>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</si>
  <si>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</si>
  <si>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</si>
  <si>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</si>
  <si>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</si>
  <si>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</si>
  <si>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</si>
  <si>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</si>
  <si>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</si>
  <si>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</si>
  <si>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</si>
  <si>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</si>
  <si>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</si>
  <si>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</si>
  <si>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</si>
  <si>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</si>
  <si>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</si>
  <si>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</si>
  <si>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</si>
  <si>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</si>
  <si>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</si>
  <si>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</si>
  <si>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</si>
  <si>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</si>
  <si>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</si>
  <si>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</si>
  <si>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</si>
  <si>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</si>
  <si>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</si>
  <si>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</si>
  <si>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</si>
  <si>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</si>
  <si>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</si>
  <si>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</si>
  <si>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</si>
  <si>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</si>
  <si>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</si>
  <si>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</si>
  <si>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</si>
  <si>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</si>
  <si>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</si>
  <si>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</si>
  <si>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</si>
  <si>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</si>
  <si>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</si>
  <si>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</si>
  <si>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</si>
  <si>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</si>
  <si>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</si>
  <si>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</si>
  <si>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</si>
  <si>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</si>
  <si>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</si>
  <si>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</si>
  <si>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</si>
  <si>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</si>
  <si>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</si>
  <si>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</si>
  <si>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</si>
  <si>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</si>
  <si>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</si>
  <si>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</si>
  <si>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</si>
  <si>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</si>
  <si>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</si>
  <si>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</si>
  <si>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</si>
  <si>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</si>
  <si>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</si>
  <si>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</si>
  <si>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</si>
  <si>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</si>
  <si>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</si>
  <si>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</si>
  <si>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</si>
  <si>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</si>
  <si>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</si>
  <si>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</si>
  <si>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</si>
  <si>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</si>
  <si>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</si>
  <si>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</si>
  <si>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</si>
  <si>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</si>
  <si>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</si>
  <si>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</si>
  <si>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</si>
  <si>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</si>
  <si>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</si>
  <si>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</si>
  <si>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</si>
  <si>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</si>
  <si>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</si>
  <si>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</si>
  <si>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</si>
  <si>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</si>
  <si>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</si>
  <si>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</si>
  <si>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</si>
  <si>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</si>
  <si>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</si>
  <si>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</si>
  <si>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</si>
  <si>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</si>
  <si>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</si>
  <si>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</si>
  <si>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</si>
  <si>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</si>
  <si>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</si>
  <si>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</si>
  <si>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</si>
  <si>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</si>
  <si>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</si>
  <si>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</si>
  <si>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</si>
  <si>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</si>
  <si>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</si>
  <si>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</si>
  <si>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</si>
  <si>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</si>
  <si>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</si>
  <si>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</si>
  <si>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</si>
  <si>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</si>
  <si>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</si>
  <si>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</si>
  <si>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</si>
  <si>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</si>
  <si>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</si>
  <si>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</si>
  <si>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</si>
  <si>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</si>
  <si>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</si>
  <si>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</si>
  <si>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</si>
  <si>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</si>
  <si>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</si>
  <si>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</si>
  <si>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</si>
  <si>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</si>
  <si>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</si>
  <si>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</si>
  <si>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</si>
  <si>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</si>
  <si>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</si>
  <si>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</si>
  <si>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</si>
  <si>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</si>
  <si>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</si>
  <si>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</si>
  <si>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</si>
  <si>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</si>
  <si>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</si>
  <si>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</si>
  <si>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</si>
  <si>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</si>
  <si>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</si>
  <si>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</si>
  <si>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</si>
  <si>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</si>
  <si>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</si>
  <si>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</si>
  <si>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</si>
  <si>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</si>
  <si>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</si>
  <si>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</si>
  <si>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</si>
  <si>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</si>
  <si>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</si>
  <si>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</si>
  <si>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</si>
  <si>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</si>
  <si>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</si>
  <si>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</si>
  <si>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</si>
  <si>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</si>
  <si>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</si>
  <si>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</si>
  <si>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</si>
  <si>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</si>
  <si>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</si>
  <si>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</si>
  <si>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</si>
  <si>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</si>
  <si>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</si>
  <si>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</si>
  <si>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</si>
  <si>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</si>
  <si>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</si>
  <si>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</si>
  <si>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</si>
  <si>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</si>
  <si>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</si>
  <si>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</si>
  <si>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</si>
  <si>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</si>
  <si>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</si>
  <si>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</si>
  <si>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</si>
  <si>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</si>
  <si>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</si>
  <si>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</si>
  <si>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</si>
  <si>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</si>
  <si>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</si>
  <si>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</si>
  <si>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</si>
  <si>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</si>
  <si>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</si>
  <si>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</si>
  <si>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</si>
  <si>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</si>
  <si>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</si>
  <si>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</si>
  <si>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</si>
  <si>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</si>
  <si>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</si>
  <si>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</si>
  <si>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</si>
  <si>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</si>
  <si>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</si>
  <si>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</si>
  <si>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</si>
  <si>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</si>
  <si>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</si>
  <si>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</si>
  <si>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</si>
  <si>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</si>
  <si>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</si>
  <si>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</si>
  <si>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</si>
  <si>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</si>
  <si>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</si>
  <si>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</si>
  <si>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</si>
  <si>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</si>
  <si>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</si>
  <si>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</si>
  <si>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</si>
  <si>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</si>
  <si>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</si>
  <si>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</si>
  <si>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</si>
  <si>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</si>
  <si>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</si>
  <si>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</si>
  <si>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</si>
  <si>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</si>
  <si>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</si>
  <si>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</si>
  <si>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</si>
  <si>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</si>
  <si>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</si>
  <si>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</si>
  <si>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</si>
  <si>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</si>
  <si>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</si>
  <si>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</si>
  <si>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</si>
  <si>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</si>
  <si>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</si>
  <si>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</si>
  <si>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</si>
  <si>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</si>
  <si>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</si>
  <si>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</si>
  <si>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</si>
  <si>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</si>
  <si>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</si>
  <si>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</si>
  <si>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</si>
  <si>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</si>
  <si>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</si>
  <si>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</si>
  <si>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</si>
  <si>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</si>
  <si>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</si>
  <si>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</si>
  <si>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</si>
  <si>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</si>
  <si>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</si>
  <si>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</si>
  <si>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</si>
  <si>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</si>
  <si>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</si>
  <si>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</si>
  <si>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</si>
  <si>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</si>
  <si>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</si>
  <si>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</si>
  <si>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</si>
  <si>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</si>
  <si>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</si>
  <si>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</si>
  <si>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</si>
  <si>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</si>
  <si>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</si>
  <si>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</si>
  <si>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</si>
  <si>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</si>
  <si>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</si>
  <si>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</si>
  <si>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</si>
  <si>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</si>
  <si>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</si>
  <si>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</si>
  <si>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</si>
  <si>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</si>
  <si>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</si>
  <si>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</si>
  <si>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</si>
  <si>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</si>
  <si>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</si>
  <si>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</si>
  <si>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</si>
  <si>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</si>
  <si>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</si>
  <si>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</si>
  <si>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</si>
  <si>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</si>
  <si>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</si>
  <si>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</si>
  <si>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</si>
  <si>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</si>
  <si>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</si>
  <si>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</si>
  <si>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</si>
  <si>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</si>
  <si>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</si>
  <si>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</si>
  <si>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</si>
  <si>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</si>
  <si>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</si>
  <si>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</si>
  <si>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</si>
  <si>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</si>
  <si>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</si>
  <si>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</si>
  <si>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</si>
  <si>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</si>
  <si>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</si>
  <si>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</si>
  <si>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</si>
  <si>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</si>
  <si>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</si>
  <si>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</si>
  <si>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</si>
  <si>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</si>
  <si>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</si>
  <si>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</si>
  <si>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</si>
  <si>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</si>
  <si>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</si>
  <si>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</si>
  <si>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</si>
  <si>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</si>
  <si>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</si>
  <si>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</si>
  <si>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</si>
  <si>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</si>
  <si>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</si>
  <si>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</si>
  <si>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</si>
  <si>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</si>
  <si>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</si>
  <si>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</si>
  <si>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</si>
  <si>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</si>
  <si>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</si>
  <si>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</si>
  <si>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</si>
  <si>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</si>
  <si>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</si>
  <si>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</si>
  <si>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</si>
  <si>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</si>
  <si>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</si>
  <si>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</si>
  <si>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</si>
  <si>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</si>
  <si>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</si>
  <si>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</si>
  <si>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</si>
  <si>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</si>
  <si>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</si>
  <si>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</si>
  <si>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</si>
  <si>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</si>
  <si>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</si>
  <si>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</si>
  <si>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</si>
  <si>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</si>
  <si>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</si>
  <si>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</si>
  <si>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</si>
  <si>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</si>
  <si>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</si>
  <si>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</si>
  <si>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</si>
  <si>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</si>
  <si>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</si>
  <si>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</si>
  <si>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</si>
  <si>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</si>
  <si>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</si>
  <si>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</si>
  <si>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</si>
  <si>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</si>
  <si>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</si>
  <si>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</si>
  <si>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</si>
  <si>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</si>
  <si>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</si>
  <si>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</si>
  <si>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</si>
  <si>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</si>
  <si>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</si>
  <si>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</si>
  <si>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</si>
  <si>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</si>
  <si>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</si>
  <si>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</si>
  <si>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</si>
  <si>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</si>
  <si>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</si>
  <si>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</si>
  <si>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</si>
  <si>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</si>
  <si>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</si>
  <si>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</si>
  <si>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</si>
  <si>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</si>
  <si>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</si>
  <si>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</si>
  <si>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</si>
  <si>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</si>
  <si>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</si>
  <si>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</si>
  <si>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</si>
  <si>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</si>
  <si>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</si>
  <si>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</si>
  <si>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</si>
  <si>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</si>
  <si>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</si>
  <si>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</si>
  <si>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</si>
  <si>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</si>
  <si>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</si>
  <si>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</si>
  <si>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</si>
  <si>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</si>
  <si>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</si>
  <si>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</si>
  <si>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</si>
  <si>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</si>
  <si>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</si>
  <si>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</si>
  <si>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</si>
  <si>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</si>
  <si>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</si>
  <si>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</si>
  <si>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</si>
  <si>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</si>
  <si>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</si>
  <si>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</si>
  <si>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</si>
  <si>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</si>
  <si>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</si>
  <si>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</si>
  <si>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</si>
  <si>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</si>
  <si>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</si>
  <si>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</si>
  <si>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</si>
  <si>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</si>
  <si>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</si>
  <si>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</si>
  <si>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</si>
  <si>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</si>
  <si>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</si>
  <si>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</si>
  <si>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</si>
  <si>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</si>
  <si>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</si>
  <si>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</si>
  <si>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</si>
  <si>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</si>
  <si>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</si>
  <si>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</si>
  <si>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</si>
  <si>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</si>
  <si>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</si>
  <si>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</si>
  <si>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</si>
  <si>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</si>
  <si>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</si>
  <si>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</si>
  <si>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</si>
  <si>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</si>
  <si>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</si>
  <si>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</si>
  <si>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</si>
  <si>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</si>
  <si>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</si>
  <si>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</si>
  <si>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</si>
  <si>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</si>
  <si>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</si>
  <si>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</si>
  <si>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</si>
  <si>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</si>
  <si>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</si>
  <si>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</si>
  <si>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</si>
  <si>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</si>
  <si>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</si>
  <si>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</si>
  <si>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</si>
  <si>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</si>
  <si>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</si>
  <si>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</si>
  <si>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</si>
  <si>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</si>
  <si>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</si>
  <si>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</si>
  <si>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</si>
  <si>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</si>
  <si>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</si>
  <si>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</si>
  <si>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</si>
  <si>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</si>
  <si>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</si>
  <si>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</si>
  <si>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</si>
  <si>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</si>
  <si>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</si>
  <si>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</si>
  <si>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</si>
  <si>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</si>
  <si>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</si>
  <si>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</si>
  <si>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</si>
  <si>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</si>
  <si>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</si>
  <si>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</si>
  <si>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</si>
  <si>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</si>
  <si>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</si>
  <si>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</si>
  <si>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</si>
  <si>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</si>
  <si>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</si>
  <si>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</si>
  <si>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</si>
  <si>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</si>
  <si>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</si>
  <si>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</si>
  <si>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</si>
  <si>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</si>
  <si>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</si>
  <si>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</si>
  <si>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</si>
  <si>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</si>
  <si>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</si>
  <si>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</si>
  <si>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</si>
  <si>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</si>
  <si>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</si>
  <si>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</si>
  <si>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</si>
  <si>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</si>
  <si>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</si>
  <si>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</si>
  <si>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</si>
  <si>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</si>
  <si>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</si>
  <si>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</si>
  <si>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</si>
  <si>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</si>
  <si>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</si>
  <si>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</si>
  <si>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</si>
  <si>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</si>
  <si>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</si>
  <si>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</si>
  <si>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</si>
  <si>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</si>
  <si>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</si>
  <si>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</si>
  <si>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</si>
  <si>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</si>
  <si>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</si>
  <si>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</si>
  <si>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</si>
  <si>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</si>
  <si>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</si>
  <si>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</si>
  <si>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</si>
  <si>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</si>
  <si>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</si>
  <si>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</si>
  <si>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</si>
  <si>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</si>
  <si>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</si>
  <si>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</si>
  <si>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</si>
  <si>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</si>
  <si>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</si>
  <si>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</si>
  <si>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</si>
  <si>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</si>
  <si>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</si>
  <si>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</si>
  <si>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</si>
  <si>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</si>
  <si>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</si>
  <si>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</si>
  <si>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</si>
  <si>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</si>
  <si>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</si>
  <si>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</si>
  <si>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</si>
  <si>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</si>
  <si>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</si>
  <si>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</si>
  <si>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</si>
  <si>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</si>
  <si>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</si>
  <si>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</si>
  <si>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</si>
  <si>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</si>
  <si>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</si>
  <si>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</si>
  <si>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</si>
  <si>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</si>
  <si>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</si>
  <si>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</si>
  <si>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</si>
  <si>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</si>
  <si>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</si>
  <si>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</si>
  <si>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</si>
  <si>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</si>
  <si>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</si>
  <si>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</si>
  <si>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</si>
  <si>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</si>
  <si>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</si>
  <si>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</si>
  <si>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</si>
  <si>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</si>
  <si>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</si>
  <si>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</si>
  <si>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</si>
  <si>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</si>
  <si>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</si>
  <si>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</si>
  <si>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</si>
  <si>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</si>
  <si>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</si>
  <si>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</si>
  <si>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</si>
  <si>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</si>
  <si>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</si>
  <si>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</si>
  <si>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</si>
  <si>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</si>
  <si>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</si>
  <si>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</si>
  <si>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</si>
  <si>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</si>
  <si>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</si>
  <si>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</si>
  <si>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</si>
  <si>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</si>
  <si>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</si>
  <si>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</si>
  <si>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</si>
  <si>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</si>
  <si>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</si>
  <si>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</si>
  <si>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</si>
  <si>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</si>
  <si>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</si>
  <si>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</si>
  <si>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</si>
  <si>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</si>
  <si>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</si>
  <si>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</si>
  <si>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</si>
  <si>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</si>
  <si>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</si>
  <si>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</si>
  <si>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</si>
  <si>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</si>
  <si>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</si>
  <si>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</si>
  <si>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</si>
  <si>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</si>
  <si>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</si>
  <si>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</si>
  <si>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</si>
  <si>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</si>
  <si>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</si>
  <si>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</si>
  <si>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</si>
  <si>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</si>
  <si>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</si>
  <si>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</si>
  <si>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</si>
  <si>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</si>
  <si>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</si>
  <si>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</si>
  <si>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</si>
  <si>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</si>
  <si>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</si>
  <si>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</si>
  <si>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</si>
  <si>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</si>
  <si>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</si>
  <si>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</si>
  <si>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</si>
  <si>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</si>
  <si>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</si>
  <si>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</si>
  <si>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</si>
  <si>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</si>
  <si>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</si>
  <si>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</si>
  <si>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</si>
  <si>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</si>
  <si>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</si>
  <si>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</si>
  <si>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</si>
  <si>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</si>
  <si>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</si>
  <si>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</si>
  <si>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</si>
  <si>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</si>
  <si>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</si>
  <si>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</si>
  <si>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</si>
  <si>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</si>
  <si>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</si>
  <si>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</si>
  <si>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</si>
  <si>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</si>
  <si>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</si>
  <si>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</si>
  <si>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</si>
  <si>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</si>
  <si>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</si>
  <si>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</si>
  <si>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</si>
  <si>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</si>
  <si>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</si>
  <si>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</si>
  <si>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</si>
  <si>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</si>
  <si>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</si>
  <si>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</si>
  <si>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</si>
  <si>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</si>
  <si>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</si>
  <si>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</si>
  <si>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</si>
  <si>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</si>
  <si>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</si>
  <si>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</si>
  <si>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</si>
  <si>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</si>
  <si>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</si>
  <si>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</si>
  <si>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</si>
  <si>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</si>
  <si>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</si>
  <si>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</si>
  <si>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</si>
  <si>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</si>
  <si>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</si>
  <si>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</si>
  <si>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</si>
  <si>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</si>
  <si>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</si>
  <si>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</si>
  <si>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</si>
  <si>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</si>
  <si>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</si>
  <si>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</si>
  <si>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</si>
  <si>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</si>
  <si>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</si>
  <si>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</si>
  <si>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</si>
  <si>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</si>
  <si>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</si>
  <si>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</si>
  <si>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</si>
  <si>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</si>
  <si>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</si>
  <si>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</si>
  <si>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</si>
  <si>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</si>
  <si>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</si>
  <si>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</si>
  <si>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</si>
  <si>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</si>
  <si>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</si>
  <si>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</si>
  <si>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</si>
  <si>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</si>
  <si>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</si>
  <si>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</si>
  <si>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</si>
  <si>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</si>
  <si>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</si>
  <si>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</si>
  <si>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</si>
  <si>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</si>
  <si>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</si>
  <si>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</si>
  <si>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</si>
  <si>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</si>
  <si>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</si>
  <si>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</si>
  <si>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</si>
  <si>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</si>
  <si>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</si>
  <si>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</si>
  <si>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</si>
  <si>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</si>
  <si>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</si>
  <si>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</si>
  <si>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</si>
  <si>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</si>
  <si>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</si>
  <si>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</si>
  <si>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</si>
  <si>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</si>
  <si>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</si>
  <si>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</si>
  <si>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</si>
  <si>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</si>
  <si>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</si>
  <si>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</si>
  <si>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</si>
  <si>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</si>
  <si>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</si>
  <si>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</si>
  <si>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</si>
  <si>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</si>
  <si>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</si>
  <si>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</si>
  <si>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</si>
  <si>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</si>
  <si>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</si>
  <si>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</si>
  <si>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</si>
  <si>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</si>
  <si>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</si>
  <si>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</si>
  <si>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</si>
  <si>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</si>
  <si>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</si>
  <si>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</si>
  <si>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</si>
  <si>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</si>
  <si>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</si>
  <si>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</si>
  <si>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</si>
  <si>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</si>
  <si>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</si>
  <si>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</si>
  <si>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</si>
  <si>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</si>
  <si>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</si>
  <si>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</si>
  <si>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</si>
  <si>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</si>
  <si>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</si>
  <si>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</si>
  <si>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</si>
  <si>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</si>
  <si>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</si>
  <si>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</si>
  <si>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</si>
  <si>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</si>
  <si>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</si>
  <si>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</si>
  <si>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</si>
  <si>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</si>
  <si>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</si>
  <si>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</si>
  <si>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</si>
  <si>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</si>
  <si>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</si>
  <si>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</si>
  <si>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</si>
  <si>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</si>
  <si>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</si>
  <si>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</si>
  <si>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</si>
  <si>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</si>
  <si>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</si>
  <si>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</si>
  <si>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</si>
  <si>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</si>
  <si>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</si>
  <si>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</si>
  <si>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</si>
  <si>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</si>
  <si>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</si>
  <si>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</si>
  <si>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</si>
  <si>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</si>
  <si>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</si>
  <si>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</si>
  <si>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</si>
  <si>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</si>
  <si>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</si>
  <si>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</si>
  <si>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</si>
  <si>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</si>
  <si>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</si>
  <si>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</si>
  <si>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</si>
  <si>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</si>
  <si>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</si>
  <si>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</si>
  <si>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</si>
  <si>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</si>
  <si>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</si>
  <si>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</si>
  <si>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</si>
  <si>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</si>
  <si>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</si>
  <si>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</si>
  <si>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</si>
  <si>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</si>
  <si>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</si>
  <si>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</si>
  <si>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</si>
  <si>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</si>
  <si>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</si>
  <si>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</si>
  <si>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</si>
  <si>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</si>
  <si>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</si>
  <si>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</si>
  <si>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</si>
  <si>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</si>
  <si>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</si>
  <si>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</si>
  <si>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</si>
  <si>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</si>
  <si>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</si>
  <si>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</si>
  <si>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</si>
  <si>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</si>
  <si>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</si>
  <si>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</si>
  <si>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</si>
  <si>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</si>
  <si>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</si>
  <si>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</si>
  <si>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</si>
  <si>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</si>
  <si>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</si>
  <si>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</si>
  <si>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</si>
  <si>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</si>
  <si>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</si>
  <si>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</si>
  <si>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</si>
  <si>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</si>
  <si>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</si>
  <si>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</si>
  <si>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</si>
  <si>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</si>
  <si>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</si>
  <si>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</si>
  <si>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</si>
  <si>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</si>
  <si>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</si>
  <si>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</si>
  <si>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</si>
  <si>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</si>
  <si>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</si>
  <si>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</si>
  <si>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</si>
  <si>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</si>
  <si>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</si>
  <si>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</si>
  <si>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</si>
  <si>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</si>
  <si>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</si>
  <si>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</si>
  <si>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</si>
  <si>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</si>
  <si>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</si>
  <si>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</si>
  <si>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</si>
  <si>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</si>
  <si>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</si>
  <si>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</si>
  <si>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</si>
  <si>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</si>
  <si>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</si>
  <si>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</si>
  <si>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</si>
  <si>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</si>
  <si>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</si>
  <si>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</si>
  <si>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</si>
  <si>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</si>
  <si>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</si>
  <si>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</si>
  <si>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</si>
  <si>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</si>
  <si>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</si>
  <si>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</si>
  <si>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</si>
  <si>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</si>
  <si>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</si>
  <si>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</si>
  <si>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</si>
  <si>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</si>
  <si>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</si>
  <si>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</si>
  <si>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</si>
  <si>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</si>
  <si>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</si>
  <si>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</si>
  <si>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</si>
  <si>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</si>
  <si>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</si>
  <si>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</si>
  <si>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</si>
  <si>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</si>
  <si>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</si>
  <si>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</si>
  <si>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</si>
  <si>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</si>
  <si>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</si>
  <si>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</si>
  <si>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</si>
  <si>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</si>
  <si>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</si>
  <si>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</si>
  <si>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</si>
  <si>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</si>
  <si>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</si>
  <si>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</si>
  <si>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</si>
  <si>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</si>
  <si>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</si>
  <si>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</si>
  <si>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</si>
  <si>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</si>
  <si>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</si>
  <si>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</si>
  <si>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</si>
  <si>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</si>
  <si>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</si>
  <si>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</si>
  <si>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</si>
  <si>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</si>
  <si>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</si>
  <si>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</si>
  <si>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</si>
  <si>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</si>
  <si>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</si>
  <si>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</si>
  <si>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</si>
  <si>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</si>
  <si>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</si>
  <si>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</si>
  <si>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</si>
  <si>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</si>
  <si>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</si>
  <si>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</si>
  <si>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</si>
  <si>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</si>
  <si>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</si>
  <si>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</si>
  <si>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</si>
  <si>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</si>
  <si>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</si>
  <si>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</si>
  <si>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</si>
  <si>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</si>
  <si>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</si>
  <si>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</si>
  <si>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</si>
  <si>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</si>
  <si>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</si>
  <si>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</si>
  <si>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</si>
  <si>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</si>
  <si>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</si>
  <si>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</si>
  <si>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</si>
  <si>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</si>
  <si>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</si>
  <si>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</si>
  <si>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</si>
  <si>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</si>
  <si>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</si>
  <si>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</si>
  <si>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</si>
  <si>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</si>
  <si>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</si>
  <si>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</si>
  <si>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</si>
  <si>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</si>
  <si>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</si>
  <si>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</si>
  <si>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</si>
  <si>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</si>
  <si>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</si>
  <si>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</si>
  <si>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</si>
  <si>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</si>
  <si>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</si>
  <si>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</si>
  <si>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</si>
  <si>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</si>
  <si>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</si>
  <si>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</si>
  <si>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</si>
  <si>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</si>
  <si>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</si>
  <si>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</si>
  <si>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</si>
  <si>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</si>
  <si>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</si>
  <si>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</si>
  <si>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</si>
  <si>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</si>
  <si>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</si>
  <si>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</si>
  <si>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</si>
  <si>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</si>
  <si>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</si>
  <si>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</si>
  <si>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</si>
  <si>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</si>
  <si>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</si>
  <si>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</si>
  <si>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</si>
  <si>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</si>
  <si>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</si>
  <si>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</si>
  <si>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</si>
  <si>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</si>
  <si>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</si>
  <si>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</si>
  <si>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</si>
  <si>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</si>
  <si>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</si>
  <si>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</si>
  <si>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</si>
  <si>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</si>
  <si>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</si>
  <si>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</si>
  <si>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</si>
  <si>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</si>
  <si>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</si>
  <si>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</si>
  <si>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</si>
  <si>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</si>
  <si>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</si>
  <si>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</si>
  <si>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</si>
  <si>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</si>
  <si>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</si>
  <si>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</si>
  <si>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</si>
  <si>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</si>
  <si>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</si>
  <si>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</si>
  <si>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</si>
  <si>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</si>
  <si>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</si>
  <si>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</si>
  <si>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</si>
  <si>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</si>
  <si>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</si>
  <si>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</si>
  <si>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</si>
  <si>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</si>
  <si>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</si>
  <si>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</si>
  <si>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</si>
  <si>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</si>
  <si>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</si>
  <si>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</si>
  <si>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</si>
  <si>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</si>
  <si>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</si>
  <si>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</si>
  <si>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</si>
  <si>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</si>
  <si>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</si>
  <si>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</si>
  <si>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</si>
  <si>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</si>
  <si>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</si>
  <si>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</si>
  <si>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</si>
  <si>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</si>
  <si>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</si>
  <si>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</si>
  <si>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</si>
  <si>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</si>
  <si>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</si>
  <si>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</si>
  <si>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</si>
  <si>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</si>
  <si>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</si>
  <si>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</si>
  <si>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</si>
  <si>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</si>
  <si>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</si>
  <si>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</si>
  <si>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</si>
  <si>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</si>
  <si>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</si>
  <si>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</si>
  <si>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</si>
  <si>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</si>
  <si>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</si>
  <si>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</si>
  <si>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</si>
  <si>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</si>
  <si>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</si>
  <si>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</si>
  <si>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</si>
  <si>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</si>
  <si>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</si>
  <si>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</si>
  <si>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</si>
  <si>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</si>
  <si>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</si>
  <si>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</si>
  <si>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</si>
  <si>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</si>
  <si>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</si>
  <si>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</si>
  <si>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</si>
  <si>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</si>
  <si>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</si>
  <si>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</si>
  <si>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</si>
  <si>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</si>
  <si>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</si>
  <si>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</si>
  <si>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</si>
  <si>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</si>
  <si>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</si>
  <si>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</si>
  <si>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</si>
  <si>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</si>
  <si>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</si>
  <si>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</si>
  <si>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</si>
  <si>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</si>
  <si>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</si>
  <si>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</si>
  <si>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</si>
  <si>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</si>
  <si>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</si>
  <si>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</si>
  <si>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</si>
  <si>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</si>
  <si>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</si>
  <si>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</si>
  <si>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</si>
  <si>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</si>
  <si>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</si>
  <si>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</si>
  <si>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</si>
  <si>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</si>
  <si>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</si>
  <si>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</si>
  <si>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</si>
  <si>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</si>
  <si>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</si>
  <si>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</si>
  <si>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</si>
  <si>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</si>
  <si>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</si>
  <si>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</si>
  <si>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</si>
  <si>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</si>
  <si>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</si>
  <si>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</si>
  <si>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</si>
  <si>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</si>
  <si>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</si>
  <si>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</si>
  <si>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</si>
  <si>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</si>
  <si>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</si>
  <si>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</si>
  <si>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</si>
  <si>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</si>
  <si>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</si>
  <si>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</si>
  <si>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</si>
  <si>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</si>
  <si>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</si>
  <si>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</si>
  <si>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</si>
  <si>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</si>
  <si>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</si>
  <si>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</si>
  <si>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</si>
  <si>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</si>
  <si>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</si>
  <si>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</si>
  <si>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</si>
  <si>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</si>
  <si>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</si>
  <si>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</si>
  <si>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</si>
  <si>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</si>
  <si>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</si>
  <si>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</si>
  <si>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</si>
  <si>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</si>
  <si>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</si>
  <si>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</si>
  <si>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</si>
  <si>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</si>
  <si>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</si>
  <si>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</si>
  <si>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</si>
  <si>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</si>
  <si>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</si>
  <si>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</si>
  <si>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</si>
  <si>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</si>
  <si>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</si>
  <si>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</si>
  <si>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</si>
  <si>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</si>
  <si>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</si>
  <si>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</si>
  <si>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</si>
  <si>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</si>
  <si>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</si>
  <si>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</si>
  <si>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</si>
  <si>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</si>
  <si>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</si>
  <si>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</si>
  <si>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</si>
  <si>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</si>
  <si>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</si>
  <si>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</si>
  <si>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</si>
  <si>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</si>
  <si>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</si>
  <si>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</si>
  <si>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</si>
  <si>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</si>
  <si>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</si>
  <si>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</si>
  <si>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</si>
  <si>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</si>
  <si>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</si>
  <si>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</si>
  <si>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</si>
  <si>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</si>
  <si>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</si>
  <si>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</si>
  <si>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</si>
  <si>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</si>
  <si>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</si>
  <si>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</si>
  <si>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</si>
  <si>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</si>
  <si>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</si>
  <si>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</si>
  <si>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</si>
  <si>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</si>
  <si>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</si>
  <si>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</si>
  <si>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</si>
  <si>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</si>
  <si>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</si>
  <si>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</si>
  <si>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</si>
  <si>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</si>
  <si>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</si>
  <si>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</si>
  <si>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</si>
  <si>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</si>
  <si>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</si>
  <si>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</si>
  <si>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</si>
  <si>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</si>
  <si>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</si>
  <si>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</si>
  <si>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</si>
  <si>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</si>
  <si>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</si>
  <si>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</si>
  <si>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</si>
  <si>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</si>
  <si>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</si>
  <si>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</si>
  <si>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</si>
  <si>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</si>
  <si>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</si>
  <si>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</si>
  <si>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</si>
  <si>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</si>
  <si>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</si>
  <si>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</si>
  <si>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</si>
  <si>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</si>
  <si>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</si>
  <si>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</si>
  <si>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</si>
  <si>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</si>
  <si>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</si>
  <si>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</si>
  <si>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</si>
  <si>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</si>
  <si>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</si>
  <si>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</si>
  <si>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</si>
  <si>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</si>
  <si>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</si>
  <si>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</si>
  <si>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</si>
  <si>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</si>
  <si>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</si>
  <si>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</si>
  <si>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</si>
  <si>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</si>
  <si>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</si>
  <si>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</si>
  <si>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</si>
  <si>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</si>
  <si>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</si>
  <si>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</si>
  <si>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</si>
  <si>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</si>
  <si>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</si>
  <si>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</si>
  <si>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</si>
  <si>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</si>
  <si>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</si>
  <si>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</si>
  <si>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</si>
  <si>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</si>
  <si>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</si>
  <si>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</si>
  <si>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</si>
  <si>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</si>
  <si>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</si>
  <si>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</si>
  <si>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</si>
  <si>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</si>
  <si>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</si>
  <si>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</si>
  <si>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</si>
  <si>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</si>
  <si>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</si>
  <si>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</si>
  <si>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</si>
  <si>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</si>
  <si>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</si>
  <si>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</si>
  <si>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</si>
  <si>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</si>
  <si>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</si>
  <si>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</si>
  <si>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</si>
  <si>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</si>
  <si>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</si>
  <si>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</si>
  <si>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</si>
  <si>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</si>
  <si>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</si>
  <si>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</si>
  <si>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</si>
  <si>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</si>
  <si>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</si>
  <si>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</si>
  <si>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</si>
  <si>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</si>
  <si>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</si>
  <si>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</si>
  <si>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</si>
  <si>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</si>
  <si>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</si>
  <si>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</si>
  <si>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</si>
  <si>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</si>
  <si>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</si>
  <si>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</si>
  <si>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</si>
  <si>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</si>
  <si>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</si>
  <si>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</si>
  <si>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</si>
  <si>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</si>
  <si>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</si>
  <si>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</si>
  <si>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</si>
  <si>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</si>
  <si>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</si>
  <si>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</si>
  <si>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</si>
  <si>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</si>
  <si>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</si>
  <si>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</si>
  <si>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</si>
  <si>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</si>
  <si>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</si>
  <si>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</si>
  <si>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</si>
  <si>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</si>
  <si>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</si>
  <si>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</si>
  <si>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</si>
  <si>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</si>
  <si>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</si>
  <si>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</si>
  <si>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</si>
  <si>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</si>
  <si>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</si>
  <si>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</si>
  <si>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</si>
  <si>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</si>
  <si>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</si>
  <si>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</si>
  <si>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</si>
  <si>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</si>
  <si>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</si>
  <si>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</si>
  <si>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</si>
  <si>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</si>
  <si>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</si>
  <si>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</si>
  <si>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</si>
  <si>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</si>
  <si>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</si>
  <si>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</si>
  <si>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</si>
  <si>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</si>
  <si>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</si>
  <si>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</si>
  <si>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</si>
  <si>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</si>
  <si>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</si>
  <si>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</si>
  <si>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</si>
  <si>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</si>
  <si>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</si>
  <si>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</si>
  <si>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</si>
  <si>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</si>
  <si>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</si>
  <si>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</si>
  <si>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</si>
  <si>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</si>
  <si>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</si>
  <si>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</si>
  <si>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</si>
  <si>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</si>
  <si>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</si>
  <si>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</si>
  <si>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</si>
  <si>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</si>
  <si>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</si>
  <si>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</si>
  <si>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</si>
  <si>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</si>
  <si>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</si>
  <si>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</si>
  <si>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</si>
  <si>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</si>
  <si>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</si>
  <si>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</si>
  <si>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</si>
  <si>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</si>
  <si>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</si>
  <si>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</si>
  <si>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</si>
  <si>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</si>
  <si>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</si>
  <si>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</si>
  <si>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</si>
  <si>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</si>
  <si>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</si>
  <si>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</si>
  <si>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</si>
  <si>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</si>
  <si>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</si>
  <si>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</si>
  <si>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</si>
  <si>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</si>
  <si>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</si>
  <si>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</si>
  <si>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</si>
  <si>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</si>
  <si>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</si>
  <si>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</si>
  <si>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</si>
  <si>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</si>
  <si>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</si>
  <si>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</si>
  <si>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</si>
  <si>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</si>
  <si>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</si>
  <si>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</si>
  <si>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</si>
  <si>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</si>
  <si>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</si>
  <si>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</si>
  <si>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</si>
  <si>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</si>
  <si>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</si>
  <si>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</si>
  <si>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</si>
  <si>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</si>
  <si>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</si>
  <si>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</si>
  <si>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</si>
  <si>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</si>
  <si>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</si>
  <si>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</si>
  <si>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</si>
  <si>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</si>
  <si>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</si>
  <si>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</si>
  <si>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</si>
  <si>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</si>
  <si>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</si>
  <si>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</si>
  <si>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</si>
  <si>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</si>
  <si>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</si>
  <si>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</si>
  <si>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</si>
  <si>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</si>
  <si>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</si>
  <si>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</si>
  <si>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</si>
  <si>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</si>
  <si>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</si>
  <si>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</si>
  <si>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</si>
  <si>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</si>
  <si>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</si>
  <si>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</si>
  <si>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</si>
  <si>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</si>
  <si>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</si>
  <si>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</si>
  <si>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</si>
  <si>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</si>
  <si>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</si>
  <si>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</si>
  <si>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</si>
  <si>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</si>
  <si>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</si>
  <si>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</si>
  <si>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</si>
  <si>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</si>
  <si>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</si>
  <si>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</si>
  <si>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</si>
  <si>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</si>
  <si>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</si>
  <si>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</si>
  <si>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</si>
  <si>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</si>
  <si>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</si>
  <si>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</si>
  <si>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</si>
  <si>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</si>
  <si>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</si>
  <si>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</si>
  <si>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</si>
  <si>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</si>
  <si>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</si>
  <si>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</si>
  <si>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</si>
  <si>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</si>
  <si>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</si>
  <si>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</si>
  <si>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</si>
  <si>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</si>
  <si>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</si>
  <si>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</si>
  <si>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</si>
  <si>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</si>
  <si>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</si>
  <si>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</si>
  <si>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</si>
  <si>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</si>
  <si>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</si>
  <si>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</si>
  <si>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</si>
  <si>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</si>
  <si>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</si>
  <si>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</si>
  <si>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</si>
  <si>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</si>
  <si>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</si>
  <si>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</si>
  <si>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</si>
  <si>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</si>
  <si>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</si>
  <si>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</si>
  <si>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</si>
  <si>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</si>
  <si>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</si>
  <si>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</si>
  <si>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</si>
  <si>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</si>
  <si>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</si>
  <si>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</si>
  <si>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</si>
  <si>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</si>
  <si>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</si>
  <si>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</si>
  <si>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</si>
  <si>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</si>
  <si>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</si>
  <si>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</si>
  <si>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</si>
  <si>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</si>
  <si>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</si>
  <si>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</si>
  <si>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</si>
  <si>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</si>
  <si>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</si>
  <si>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</si>
  <si>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</si>
  <si>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</si>
  <si>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</si>
  <si>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</si>
  <si>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</si>
  <si>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</si>
  <si>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</si>
  <si>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</si>
  <si>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</si>
  <si>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</si>
  <si>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</si>
  <si>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</si>
  <si>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</si>
  <si>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</si>
  <si>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</si>
  <si>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</si>
  <si>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</si>
  <si>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</si>
  <si>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</si>
  <si>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</si>
  <si>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</si>
  <si>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</si>
  <si>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</si>
  <si>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</si>
  <si>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</si>
  <si>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</si>
  <si>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</si>
  <si>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</si>
  <si>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</si>
  <si>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</si>
  <si>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</si>
  <si>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</si>
  <si>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</si>
  <si>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</si>
  <si>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</si>
  <si>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</si>
  <si>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</si>
  <si>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</si>
  <si>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</si>
  <si>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</si>
  <si>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</si>
  <si>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</si>
  <si>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</si>
  <si>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</si>
  <si>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</si>
  <si>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</si>
  <si>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</si>
  <si>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</si>
  <si>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</si>
  <si>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</si>
  <si>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</si>
  <si>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</si>
  <si>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</si>
  <si>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</si>
  <si>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</si>
  <si>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</si>
  <si>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</si>
  <si>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</si>
  <si>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</si>
  <si>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</si>
  <si>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</si>
  <si>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</si>
  <si>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</si>
  <si>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</si>
  <si>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</si>
  <si>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</si>
  <si>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</si>
  <si>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</si>
  <si>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</si>
  <si>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</si>
  <si>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</si>
  <si>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</si>
  <si>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</si>
  <si>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</si>
  <si>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</si>
  <si>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</si>
  <si>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</si>
  <si>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</si>
  <si>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</si>
  <si>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</si>
  <si>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</si>
  <si>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</si>
  <si>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</si>
  <si>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</si>
  <si>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</si>
  <si>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</si>
  <si>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</si>
  <si>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</si>
  <si>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</si>
  <si>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</si>
  <si>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</si>
  <si>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</si>
  <si>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</si>
  <si>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</si>
  <si>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</si>
  <si>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</si>
  <si>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</si>
  <si>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</si>
  <si>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</si>
  <si>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</si>
  <si>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</si>
  <si>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</si>
  <si>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</si>
  <si>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</si>
  <si>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</si>
  <si>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</si>
  <si>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</si>
  <si>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</si>
  <si>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</si>
  <si>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</si>
  <si>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</si>
  <si>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</si>
  <si>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</si>
  <si>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</si>
  <si>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</si>
  <si>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</si>
  <si>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</si>
  <si>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</si>
  <si>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</si>
  <si>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</si>
  <si>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</si>
  <si>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</si>
  <si>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</si>
  <si>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</si>
  <si>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</si>
  <si>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</si>
  <si>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</si>
  <si>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</si>
  <si>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</si>
  <si>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</si>
  <si>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</si>
  <si>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</si>
  <si>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</si>
  <si>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</si>
  <si>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</si>
  <si>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</si>
  <si>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</si>
  <si>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</si>
  <si>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</si>
  <si>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</si>
  <si>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</si>
  <si>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</si>
  <si>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</si>
  <si>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</si>
  <si>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</si>
  <si>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</si>
  <si>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</si>
  <si>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</si>
  <si>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</si>
  <si>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</si>
  <si>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</si>
  <si>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</si>
  <si>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</si>
  <si>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</si>
  <si>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</si>
  <si>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</si>
  <si>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</si>
  <si>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</si>
  <si>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</si>
  <si>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</si>
  <si>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</si>
  <si>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</si>
  <si>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</si>
  <si>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</si>
  <si>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</si>
  <si>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</si>
  <si>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</si>
  <si>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</si>
  <si>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</si>
  <si>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</si>
  <si>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</si>
  <si>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</si>
  <si>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</si>
  <si>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</si>
  <si>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</si>
  <si>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</si>
  <si>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</si>
  <si>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</si>
  <si>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</si>
  <si>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</si>
  <si>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</si>
  <si>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</si>
  <si>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</si>
  <si>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</si>
  <si>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</si>
  <si>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</si>
  <si>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</si>
  <si>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</si>
  <si>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</si>
  <si>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</si>
  <si>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</si>
  <si>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</si>
  <si>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</si>
  <si>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</si>
  <si>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</si>
  <si>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</si>
  <si>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</si>
  <si>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</si>
  <si>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</si>
  <si>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</si>
  <si>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</si>
  <si>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</si>
  <si>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</si>
  <si>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</si>
  <si>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</si>
  <si>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</si>
  <si>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</si>
  <si>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</si>
  <si>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</si>
  <si>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</si>
  <si>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</si>
  <si>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</si>
  <si>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</si>
  <si>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</si>
  <si>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</si>
  <si>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</si>
  <si>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</si>
  <si>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</si>
  <si>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</si>
  <si>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</si>
  <si>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</si>
  <si>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</si>
  <si>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</si>
  <si>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</si>
  <si>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</si>
  <si>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</si>
  <si>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</si>
  <si>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</si>
  <si>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</si>
  <si>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</si>
  <si>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</si>
  <si>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</si>
  <si>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</si>
  <si>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</si>
  <si>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</si>
  <si>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</si>
  <si>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</si>
  <si>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</si>
  <si>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</si>
  <si>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</si>
  <si>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</si>
  <si>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</si>
  <si>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</si>
  <si>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</si>
  <si>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</si>
  <si>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</si>
  <si>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</si>
  <si>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</si>
  <si>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</si>
  <si>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</si>
  <si>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</si>
  <si>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</si>
  <si>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</si>
  <si>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</si>
  <si>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</si>
  <si>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</si>
  <si>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</si>
  <si>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</si>
  <si>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</si>
  <si>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</si>
  <si>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</si>
  <si>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</si>
  <si>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</si>
  <si>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</si>
  <si>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</si>
  <si>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</si>
  <si>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</si>
  <si>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</si>
  <si>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</si>
  <si>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</si>
  <si>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</si>
  <si>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</si>
  <si>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</si>
  <si>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</si>
  <si>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</si>
  <si>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</si>
  <si>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</si>
  <si>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</si>
  <si>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</si>
  <si>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</si>
  <si>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</si>
  <si>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</si>
  <si>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</si>
  <si>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</si>
  <si>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</si>
  <si>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</si>
  <si>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</si>
  <si>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</si>
  <si>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</si>
  <si>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</si>
  <si>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</si>
  <si>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</si>
  <si>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</si>
  <si>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</si>
  <si>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</si>
  <si>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</si>
  <si>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</si>
  <si>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</si>
  <si>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</si>
  <si>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</si>
  <si>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</si>
  <si>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</si>
  <si>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</si>
  <si>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</si>
  <si>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</si>
  <si>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</si>
  <si>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</si>
  <si>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</si>
  <si>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</si>
  <si>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</si>
  <si>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</si>
  <si>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</si>
  <si>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</si>
  <si>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</si>
  <si>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</si>
  <si>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</si>
  <si>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</si>
  <si>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</si>
  <si>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</si>
  <si>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</si>
  <si>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</si>
  <si>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</si>
  <si>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</si>
  <si>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</si>
  <si>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</si>
  <si>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</si>
  <si>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</si>
  <si>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</si>
  <si>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</si>
  <si>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</si>
  <si>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</si>
  <si>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</si>
  <si>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</si>
  <si>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</si>
  <si>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</si>
  <si>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</si>
  <si>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</si>
  <si>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</si>
  <si>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</si>
  <si>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</si>
  <si>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</si>
  <si>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</si>
  <si>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</si>
  <si>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</si>
  <si>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</si>
  <si>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</si>
  <si>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</si>
  <si>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</si>
  <si>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</si>
  <si>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</si>
  <si>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</si>
  <si>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</si>
  <si>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</si>
  <si>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</si>
  <si>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</si>
  <si>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</si>
  <si>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</si>
  <si>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</si>
  <si>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</si>
  <si>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</si>
  <si>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</si>
  <si>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</si>
  <si>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</si>
  <si>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</si>
  <si>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</si>
  <si>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</si>
  <si>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</si>
  <si>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</si>
  <si>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</si>
  <si>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</si>
  <si>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</si>
  <si>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</si>
  <si>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</si>
  <si>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</si>
  <si>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</si>
  <si>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</si>
  <si>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</si>
  <si>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</si>
  <si>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</si>
  <si>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</si>
  <si>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</si>
  <si>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</si>
  <si>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</si>
  <si>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</si>
  <si>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</si>
  <si>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</si>
  <si>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</si>
  <si>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</si>
  <si>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</si>
  <si>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</si>
  <si>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</si>
  <si>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</si>
  <si>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</si>
  <si>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</si>
  <si>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</si>
  <si>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</si>
  <si>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</si>
  <si>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</si>
  <si>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</si>
  <si>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</si>
  <si>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</si>
  <si>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</si>
  <si>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</si>
  <si>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</si>
  <si>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</si>
  <si>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</si>
  <si>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</si>
  <si>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</si>
  <si>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</si>
  <si>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</si>
  <si>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</si>
  <si>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</si>
  <si>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</si>
  <si>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</si>
  <si>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</si>
  <si>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</si>
  <si>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</si>
  <si>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</si>
  <si>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</si>
  <si>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</si>
  <si>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</si>
  <si>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</si>
  <si>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</si>
  <si>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</si>
  <si>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</si>
  <si>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</si>
  <si>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</si>
  <si>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</si>
  <si>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</si>
  <si>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</si>
  <si>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</si>
  <si>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</si>
  <si>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</si>
  <si>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</si>
  <si>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</si>
  <si>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</si>
  <si>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</si>
  <si>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</si>
  <si>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</si>
  <si>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</si>
  <si>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</si>
  <si>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</si>
  <si>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</si>
  <si>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</si>
  <si>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</si>
  <si>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</si>
  <si>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</si>
  <si>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</si>
  <si>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</si>
  <si>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</si>
  <si>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</si>
  <si>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</si>
  <si>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</si>
  <si>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</si>
  <si>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</si>
  <si>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</si>
  <si>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</si>
  <si>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</si>
  <si>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</si>
  <si>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</si>
  <si>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</si>
  <si>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</si>
  <si>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</si>
  <si>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</si>
  <si>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</si>
  <si>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</si>
  <si>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</si>
  <si>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</si>
  <si>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</si>
  <si>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</si>
  <si>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</si>
  <si>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</si>
  <si>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</si>
  <si>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</si>
  <si>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</si>
  <si>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</si>
  <si>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</si>
  <si>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</si>
  <si>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</si>
  <si>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</si>
  <si>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</si>
  <si>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</si>
  <si>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</si>
  <si>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</si>
  <si>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</si>
  <si>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</si>
  <si>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</si>
  <si>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</si>
  <si>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</si>
  <si>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</si>
  <si>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</si>
  <si>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</si>
  <si>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</si>
  <si>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</si>
  <si>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</si>
  <si>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</si>
  <si>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</si>
  <si>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</si>
  <si>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</si>
  <si>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</si>
  <si>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</si>
  <si>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</si>
  <si>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</si>
  <si>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</si>
  <si>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</si>
  <si>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</si>
  <si>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</si>
  <si>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</si>
  <si>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</si>
  <si>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</si>
  <si>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</si>
  <si>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</si>
  <si>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</si>
  <si>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</si>
  <si>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</si>
  <si>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</si>
  <si>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</si>
  <si>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</si>
  <si>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</si>
  <si>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</si>
  <si>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</si>
  <si>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</si>
  <si>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</si>
  <si>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</si>
  <si>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</si>
  <si>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</si>
  <si>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</si>
  <si>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</si>
  <si>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</si>
  <si>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</si>
  <si>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</si>
  <si>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</si>
  <si>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</si>
  <si>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</si>
  <si>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</si>
  <si>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</si>
  <si>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</si>
  <si>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</si>
  <si>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</si>
  <si>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</si>
  <si>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</si>
  <si>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</si>
  <si>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</si>
  <si>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</si>
  <si>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</si>
  <si>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</si>
  <si>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</si>
  <si>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</si>
  <si>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</si>
  <si>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</si>
  <si>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</si>
  <si>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</si>
  <si>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</si>
  <si>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</si>
  <si>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</si>
  <si>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</si>
  <si>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</si>
  <si>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</si>
  <si>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</si>
  <si>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</si>
  <si>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</si>
  <si>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</si>
  <si>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</si>
  <si>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</si>
  <si>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</si>
  <si>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</si>
  <si>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</si>
  <si>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</si>
  <si>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</si>
  <si>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</si>
  <si>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</si>
  <si>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</si>
  <si>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</si>
  <si>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</si>
  <si>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</si>
  <si>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</si>
  <si>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</si>
  <si>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</si>
  <si>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</si>
  <si>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</si>
  <si>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</si>
  <si>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</si>
  <si>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</si>
  <si>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</si>
  <si>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</si>
  <si>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</si>
  <si>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</si>
  <si>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</si>
  <si>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</si>
  <si>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</si>
  <si>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</si>
  <si>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</si>
  <si>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</si>
  <si>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</si>
  <si>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</si>
  <si>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</si>
  <si>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</si>
  <si>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</si>
  <si>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</si>
  <si>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</si>
  <si>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</si>
  <si>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</si>
  <si>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</si>
  <si>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</si>
  <si>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</si>
  <si>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</si>
  <si>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</si>
  <si>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</si>
  <si>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</si>
  <si>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</si>
  <si>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</si>
  <si>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</si>
  <si>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</si>
  <si>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</si>
  <si>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</si>
  <si>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</si>
  <si>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</si>
  <si>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</si>
  <si>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</si>
  <si>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</si>
  <si>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</si>
  <si>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</si>
  <si>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</si>
  <si>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</si>
  <si>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</si>
  <si>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</si>
  <si>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</si>
  <si>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</si>
  <si>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</si>
  <si>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</si>
  <si>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</si>
  <si>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</si>
  <si>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</si>
  <si>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</si>
  <si>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</si>
  <si>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</si>
  <si>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</si>
  <si>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</si>
  <si>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</si>
  <si>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</si>
  <si>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</si>
  <si>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</si>
  <si>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</si>
  <si>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</si>
  <si>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</si>
  <si>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</si>
  <si>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</si>
  <si>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</si>
  <si>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</si>
  <si>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</si>
  <si>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</si>
  <si>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</si>
  <si>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</si>
  <si>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</si>
  <si>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</si>
  <si>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</si>
  <si>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</si>
  <si>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</si>
  <si>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</si>
  <si>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</si>
  <si>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</si>
  <si>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</si>
  <si>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</si>
  <si>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</si>
  <si>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</si>
  <si>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</si>
  <si>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</si>
  <si>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</si>
  <si>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</si>
  <si>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</si>
  <si>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</si>
  <si>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</si>
  <si>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</si>
  <si>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</si>
  <si>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</si>
  <si>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</si>
  <si>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</si>
  <si>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</si>
  <si>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</si>
  <si>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</si>
  <si>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</si>
  <si>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</si>
  <si>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</si>
  <si>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</si>
  <si>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</si>
  <si>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</si>
  <si>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</si>
  <si>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</si>
  <si>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</si>
  <si>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</si>
  <si>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</si>
  <si>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</si>
  <si>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</si>
  <si>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</si>
  <si>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</si>
  <si>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</si>
  <si>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</si>
  <si>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</si>
  <si>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</si>
  <si>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</si>
  <si>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</si>
  <si>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</si>
  <si>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</si>
  <si>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</si>
  <si>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</si>
  <si>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</si>
  <si>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</si>
  <si>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</si>
  <si>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</si>
  <si>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</si>
  <si>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</si>
  <si>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</si>
  <si>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</si>
  <si>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</si>
  <si>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</si>
  <si>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</si>
  <si>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</si>
  <si>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</si>
  <si>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</si>
  <si>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</si>
  <si>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</si>
  <si>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</si>
  <si>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</si>
  <si>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</si>
  <si>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</si>
  <si>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</si>
  <si>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</si>
  <si>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</si>
  <si>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</si>
  <si>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</si>
  <si>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</si>
  <si>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</si>
  <si>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</si>
  <si>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</si>
  <si>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</si>
  <si>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</si>
  <si>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</si>
  <si>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</si>
  <si>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</si>
  <si>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</si>
  <si>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</si>
  <si>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</si>
  <si>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</si>
  <si>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</si>
  <si>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</si>
  <si>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</si>
  <si>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</si>
  <si>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</si>
  <si>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</si>
  <si>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</si>
  <si>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</si>
  <si>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</si>
  <si>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</si>
  <si>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</si>
  <si>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</si>
  <si>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</si>
  <si>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</si>
  <si>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</si>
  <si>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</si>
  <si>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</si>
  <si>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</si>
  <si>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</si>
  <si>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</si>
  <si>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</si>
  <si>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</si>
  <si>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</si>
  <si>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</si>
  <si>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</si>
  <si>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</si>
  <si>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</si>
  <si>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</si>
  <si>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</si>
  <si>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</si>
  <si>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</si>
  <si>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</si>
  <si>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</si>
  <si>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</si>
  <si>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</si>
  <si>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</si>
  <si>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</si>
  <si>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</si>
  <si>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</si>
  <si>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</si>
  <si>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</si>
  <si>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</si>
  <si>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</si>
  <si>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</si>
  <si>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</si>
  <si>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</si>
  <si>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</si>
  <si>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</si>
  <si>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</si>
  <si>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</si>
  <si>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</si>
  <si>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</si>
  <si>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</si>
  <si>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</si>
  <si>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</si>
  <si>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</si>
  <si>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</si>
  <si>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</si>
  <si>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</si>
  <si>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</si>
  <si>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</si>
  <si>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</si>
  <si>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</si>
  <si>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</si>
  <si>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</si>
  <si>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</si>
  <si>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</si>
  <si>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</si>
  <si>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</si>
  <si>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</si>
  <si>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</si>
  <si>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</si>
  <si>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</si>
  <si>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</si>
  <si>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</si>
  <si>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</si>
  <si>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</si>
  <si>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</si>
  <si>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</si>
  <si>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</si>
  <si>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</si>
  <si>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</si>
  <si>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</si>
  <si>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</si>
  <si>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</si>
  <si>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</si>
  <si>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</si>
  <si>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</si>
  <si>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</si>
  <si>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</si>
  <si>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</si>
  <si>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</si>
  <si>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</si>
  <si>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</si>
  <si>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</si>
  <si>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</si>
  <si>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</si>
  <si>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</si>
  <si>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</si>
  <si>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</si>
  <si>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</si>
  <si>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</si>
  <si>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</si>
  <si>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</si>
  <si>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</si>
  <si>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</si>
  <si>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</si>
  <si>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</si>
  <si>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</si>
  <si>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</si>
  <si>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</si>
  <si>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</si>
  <si>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</si>
  <si>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</si>
  <si>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</si>
  <si>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</si>
  <si>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</si>
  <si>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</si>
  <si>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</si>
  <si>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</si>
  <si>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</si>
  <si>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</si>
  <si>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</si>
  <si>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</si>
  <si>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</si>
  <si>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</si>
  <si>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</si>
  <si>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</si>
  <si>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</si>
  <si>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</si>
  <si>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</si>
  <si>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</si>
  <si>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</si>
  <si>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</si>
  <si>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</si>
  <si>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</si>
  <si>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</si>
  <si>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</si>
  <si>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</si>
  <si>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</si>
  <si>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</si>
  <si>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</si>
  <si>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</si>
  <si>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</si>
  <si>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</si>
  <si>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</si>
  <si>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</si>
  <si>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</si>
  <si>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</si>
  <si>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</si>
  <si>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</si>
  <si>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</si>
  <si>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</si>
  <si>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</si>
  <si>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</si>
  <si>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</si>
  <si>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</si>
  <si>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</si>
  <si>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</si>
  <si>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</si>
  <si>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</si>
  <si>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</si>
  <si>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</si>
  <si>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</si>
  <si>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</si>
  <si>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</si>
  <si>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</si>
  <si>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</si>
  <si>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</si>
  <si>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</si>
  <si>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</si>
  <si>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</si>
  <si>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</si>
  <si>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</si>
  <si>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</si>
  <si>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</si>
  <si>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</si>
  <si>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</si>
  <si>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</si>
  <si>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</si>
  <si>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</si>
  <si>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</si>
  <si>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</si>
  <si>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</si>
  <si>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</si>
  <si>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</si>
  <si>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</si>
  <si>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</si>
  <si>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</si>
  <si>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</si>
  <si>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</si>
  <si>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</si>
  <si>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</si>
  <si>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</si>
  <si>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</si>
  <si>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</si>
  <si>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</si>
  <si>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</si>
  <si>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</si>
  <si>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</si>
  <si>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</si>
  <si>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</si>
  <si>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</si>
  <si>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</si>
  <si>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</si>
  <si>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</si>
  <si>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</si>
  <si>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</si>
  <si>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</si>
  <si>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</si>
  <si>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</si>
  <si>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</si>
  <si>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</si>
  <si>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</si>
  <si>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</si>
  <si>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</si>
  <si>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</si>
  <si>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</si>
  <si>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</si>
  <si>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</si>
  <si>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</si>
  <si>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</si>
  <si>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</si>
  <si>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</si>
  <si>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</si>
  <si>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</si>
  <si>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</si>
  <si>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</si>
  <si>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</si>
  <si>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</si>
  <si>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</si>
  <si>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</si>
  <si>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</si>
  <si>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</si>
  <si>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</si>
  <si>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</si>
  <si>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</si>
  <si>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</si>
  <si>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</si>
  <si>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</si>
  <si>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</si>
  <si>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</si>
  <si>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</si>
  <si>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</si>
  <si>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</si>
  <si>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</si>
  <si>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</si>
  <si>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</si>
  <si>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</si>
  <si>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</si>
  <si>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</si>
  <si>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</si>
  <si>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</si>
  <si>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</si>
  <si>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</si>
  <si>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</si>
  <si>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</si>
  <si>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</si>
  <si>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</si>
  <si>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</si>
  <si>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</si>
  <si>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</si>
  <si>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</si>
  <si>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</si>
  <si>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</si>
  <si>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</si>
  <si>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</si>
  <si>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</si>
  <si>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</si>
  <si>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</si>
  <si>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</si>
  <si>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</si>
  <si>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</si>
  <si>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</si>
  <si>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</si>
  <si>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</si>
  <si>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</si>
  <si>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</si>
  <si>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</si>
  <si>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</si>
  <si>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</si>
  <si>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</si>
  <si>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</si>
  <si>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</si>
  <si>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</si>
  <si>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</si>
  <si>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</si>
  <si>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</si>
  <si>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</si>
  <si>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</si>
  <si>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</si>
  <si>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</si>
  <si>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</si>
  <si>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</si>
  <si>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</si>
  <si>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</si>
  <si>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</si>
  <si>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</si>
  <si>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</si>
  <si>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</si>
  <si>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</si>
  <si>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</si>
  <si>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</si>
  <si>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</si>
  <si>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</si>
  <si>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</si>
  <si>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</si>
  <si>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</si>
  <si>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</si>
  <si>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</si>
  <si>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</si>
  <si>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</si>
  <si>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</si>
  <si>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</si>
  <si>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</si>
  <si>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</si>
  <si>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</si>
  <si>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</si>
  <si>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</si>
  <si>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</si>
  <si>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</si>
  <si>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</si>
  <si>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</si>
  <si>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</si>
  <si>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</si>
  <si>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</si>
  <si>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</si>
  <si>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</si>
  <si>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</si>
  <si>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</si>
  <si>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</si>
  <si>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</si>
  <si>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</si>
  <si>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</si>
  <si>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</si>
  <si>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</si>
  <si>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</si>
  <si>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</si>
  <si>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</si>
  <si>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</si>
  <si>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</si>
  <si>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</si>
  <si>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</si>
  <si>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</si>
  <si>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</si>
  <si>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</si>
  <si>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</si>
  <si>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</si>
  <si>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</si>
  <si>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</si>
  <si>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</si>
  <si>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</si>
  <si>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</si>
  <si>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</si>
  <si>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</si>
  <si>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</si>
  <si>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</si>
  <si>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</si>
  <si>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</si>
  <si>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</si>
  <si>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</si>
  <si>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</si>
  <si>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</si>
  <si>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</si>
  <si>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</si>
  <si>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</si>
  <si>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</si>
  <si>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</si>
  <si>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</si>
  <si>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</si>
  <si>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</si>
  <si>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</si>
  <si>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</si>
  <si>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</si>
  <si>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</si>
  <si>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</si>
  <si>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</si>
  <si>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</si>
  <si>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</si>
  <si>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</si>
  <si>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</si>
  <si>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</si>
  <si>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</si>
  <si>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</si>
  <si>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</si>
  <si>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</si>
  <si>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</si>
  <si>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</si>
  <si>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</si>
  <si>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</si>
  <si>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</si>
  <si>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</si>
  <si>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</si>
  <si>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</si>
  <si>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</si>
  <si>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</si>
  <si>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</si>
  <si>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</si>
  <si>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</si>
  <si>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</si>
  <si>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</si>
  <si>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</si>
  <si>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</si>
  <si>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</si>
  <si>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</si>
  <si>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</si>
  <si>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</si>
  <si>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</si>
  <si>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</si>
  <si>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</si>
  <si>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</si>
  <si>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</si>
  <si>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</si>
  <si>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</si>
  <si>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</si>
  <si>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</si>
  <si>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</si>
  <si>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</si>
  <si>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</si>
  <si>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</si>
  <si>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</si>
  <si>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</si>
  <si>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</si>
  <si>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</si>
  <si>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</si>
  <si>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</si>
  <si>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</si>
  <si>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</si>
  <si>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</si>
  <si>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</si>
  <si>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</si>
  <si>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</si>
  <si>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</si>
  <si>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</si>
  <si>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</si>
  <si>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</si>
  <si>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</si>
  <si>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</si>
  <si>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</si>
  <si>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</si>
  <si>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</si>
  <si>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</si>
  <si>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</si>
  <si>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</si>
  <si>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</si>
  <si>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</si>
  <si>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</si>
  <si>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</si>
  <si>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</si>
  <si>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</si>
  <si>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</si>
  <si>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</si>
  <si>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</si>
  <si>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</si>
  <si>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</si>
  <si>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</si>
  <si>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</si>
  <si>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</si>
  <si>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</si>
  <si>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</si>
  <si>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</si>
  <si>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</si>
  <si>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</si>
  <si>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</si>
  <si>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</si>
  <si>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</si>
  <si>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</si>
  <si>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</si>
  <si>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</si>
  <si>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</si>
  <si>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</si>
  <si>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</si>
  <si>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</si>
  <si>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</si>
  <si>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</si>
  <si>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</si>
  <si>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</si>
  <si>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</si>
  <si>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</si>
  <si>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</si>
  <si>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</si>
  <si>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</si>
  <si>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</si>
  <si>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</si>
  <si>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</si>
  <si>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</si>
  <si>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</si>
  <si>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</si>
  <si>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</si>
  <si>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</si>
  <si>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</si>
  <si>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</si>
  <si>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</si>
  <si>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</si>
  <si>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</si>
  <si>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</si>
  <si>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</si>
  <si>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</si>
  <si>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</si>
  <si>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</si>
  <si>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</si>
  <si>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</si>
  <si>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</si>
  <si>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</si>
  <si>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</si>
  <si>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</si>
  <si>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</si>
  <si>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</si>
  <si>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</si>
  <si>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</si>
  <si>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</si>
  <si>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</si>
  <si>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</si>
  <si>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</si>
  <si>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</si>
  <si>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</si>
  <si>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</si>
  <si>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</si>
  <si>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</si>
  <si>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</si>
  <si>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</si>
  <si>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</si>
  <si>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</si>
  <si>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</si>
  <si>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</si>
  <si>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</si>
  <si>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</si>
  <si>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</si>
  <si>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</si>
  <si>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</si>
  <si>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</si>
  <si>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</si>
  <si>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</si>
  <si>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</si>
  <si>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</si>
  <si>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</si>
  <si>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</si>
  <si>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</si>
  <si>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</si>
  <si>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</si>
  <si>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</si>
  <si>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</si>
  <si>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</si>
  <si>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</si>
  <si>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</si>
  <si>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</si>
  <si>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</si>
  <si>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</si>
  <si>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</si>
  <si>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</si>
  <si>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</si>
  <si>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</si>
  <si>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</si>
  <si>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</si>
  <si>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</si>
  <si>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</si>
  <si>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</si>
  <si>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</si>
  <si>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</si>
  <si>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</si>
  <si>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</si>
  <si>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</si>
  <si>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</si>
  <si>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</si>
  <si>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</si>
  <si>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</si>
  <si>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</si>
  <si>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</si>
  <si>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</si>
  <si>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</si>
  <si>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</si>
  <si>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</si>
  <si>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</si>
  <si>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</si>
  <si>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</si>
  <si>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</si>
  <si>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</si>
  <si>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</si>
  <si>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</si>
  <si>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</si>
  <si>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</si>
  <si>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</si>
  <si>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</si>
  <si>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</si>
  <si>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</si>
  <si>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</si>
  <si>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</si>
  <si>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</si>
  <si>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</si>
  <si>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</si>
  <si>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</si>
  <si>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</si>
  <si>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</si>
  <si>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</si>
  <si>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</si>
  <si>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</si>
  <si>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</si>
  <si>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</si>
  <si>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</si>
  <si>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</si>
  <si>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</si>
  <si>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</si>
  <si>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</si>
  <si>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</si>
  <si>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</si>
  <si>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</si>
  <si>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</si>
  <si>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</si>
  <si>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</si>
  <si>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</si>
  <si>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</si>
  <si>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</si>
  <si>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</si>
  <si>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</si>
  <si>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</si>
  <si>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</si>
  <si>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</si>
  <si>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</si>
  <si>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</si>
  <si>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</si>
  <si>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</si>
  <si>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</si>
  <si>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</si>
  <si>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</si>
  <si>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</si>
  <si>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</si>
  <si>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</si>
  <si>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</si>
  <si>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</si>
  <si>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</si>
  <si>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</si>
  <si>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</si>
  <si>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</si>
  <si>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</si>
  <si>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</si>
  <si>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</si>
  <si>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</si>
  <si>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</si>
  <si>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</si>
  <si>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</si>
  <si>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</si>
  <si>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</si>
  <si>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</si>
  <si>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</si>
  <si>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</si>
  <si>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</si>
  <si>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</si>
  <si>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</si>
  <si>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</si>
  <si>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</si>
  <si>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</si>
  <si>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</si>
  <si>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</si>
  <si>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</si>
  <si>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</si>
  <si>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</si>
  <si>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</si>
  <si>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</si>
  <si>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</si>
  <si>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</si>
  <si>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</si>
  <si>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</si>
  <si>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</si>
  <si>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</si>
  <si>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</si>
  <si>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</si>
  <si>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</si>
  <si>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</si>
  <si>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</si>
  <si>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</si>
  <si>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</si>
  <si>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</si>
  <si>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</si>
  <si>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</si>
  <si>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</si>
  <si>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</si>
  <si>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</si>
  <si>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</si>
  <si>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</si>
  <si>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</si>
  <si>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</si>
  <si>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</si>
  <si>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</si>
  <si>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</si>
  <si>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</si>
  <si>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</si>
  <si>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</si>
  <si>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</si>
  <si>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</si>
  <si>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</si>
  <si>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</si>
  <si>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</si>
  <si>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</si>
  <si>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</si>
  <si>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</si>
  <si>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</si>
  <si>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</si>
  <si>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</si>
  <si>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</si>
  <si>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</si>
  <si>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</si>
  <si>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</si>
  <si>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</si>
  <si>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</si>
  <si>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</si>
  <si>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</si>
  <si>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</si>
  <si>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</si>
  <si>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</si>
  <si>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</si>
  <si>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</si>
  <si>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</si>
  <si>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</si>
  <si>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</si>
  <si>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</si>
  <si>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</si>
  <si>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</si>
  <si>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</si>
  <si>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</si>
  <si>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</si>
  <si>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</si>
  <si>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</si>
  <si>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</si>
  <si>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</si>
  <si>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</si>
  <si>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</si>
  <si>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</si>
  <si>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</si>
  <si>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</si>
  <si>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</si>
  <si>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</si>
  <si>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</si>
  <si>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</si>
  <si>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</si>
  <si>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</si>
  <si>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</si>
  <si>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</si>
  <si>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</si>
  <si>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</si>
  <si>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</si>
  <si>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</si>
  <si>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</si>
  <si>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</si>
  <si>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</si>
  <si>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</si>
  <si>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</si>
  <si>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</si>
  <si>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</si>
  <si>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</si>
  <si>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</si>
  <si>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</si>
  <si>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</si>
  <si>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</si>
  <si>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</si>
  <si>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</si>
  <si>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</si>
  <si>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</si>
  <si>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</si>
  <si>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</si>
  <si>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</si>
  <si>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</si>
  <si>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</si>
  <si>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</si>
  <si>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</si>
  <si>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</si>
  <si>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</si>
  <si>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</si>
  <si>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</si>
  <si>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</si>
  <si>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</si>
  <si>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</si>
  <si>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</si>
  <si>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</si>
  <si>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</si>
  <si>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</si>
  <si>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</si>
  <si>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</si>
  <si>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</si>
  <si>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</si>
  <si>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</si>
  <si>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</si>
  <si>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</si>
  <si>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</si>
  <si>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</si>
  <si>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</si>
  <si>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</si>
  <si>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</si>
  <si>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</si>
  <si>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</si>
  <si>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</si>
  <si>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</si>
  <si>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</si>
  <si>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</si>
  <si>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</si>
  <si>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</si>
  <si>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</si>
  <si>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</si>
  <si>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</si>
  <si>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</si>
  <si>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</si>
  <si>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</si>
  <si>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</si>
  <si>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</si>
  <si>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</si>
  <si>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</si>
  <si>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</si>
  <si>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</si>
  <si>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</si>
  <si>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</si>
  <si>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</si>
  <si>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</si>
  <si>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</si>
  <si>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</si>
  <si>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</si>
  <si>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</si>
  <si>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</si>
  <si>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</si>
  <si>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</si>
  <si>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</si>
  <si>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</si>
  <si>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</si>
  <si>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</si>
  <si>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</si>
  <si>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</si>
  <si>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</si>
  <si>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</si>
  <si>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</si>
  <si>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</si>
  <si>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</si>
  <si>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</si>
  <si>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</si>
  <si>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</si>
  <si>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</si>
  <si>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</si>
  <si>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</si>
  <si>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</si>
  <si>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</si>
  <si>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</si>
  <si>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</si>
  <si>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</si>
  <si>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</si>
  <si>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</si>
  <si>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</si>
  <si>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</si>
  <si>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</si>
  <si>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</si>
  <si>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</si>
  <si>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</si>
  <si>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</si>
  <si>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</si>
  <si>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</si>
  <si>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</si>
  <si>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</si>
  <si>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</si>
  <si>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</si>
  <si>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</si>
  <si>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</si>
  <si>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</si>
  <si>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</si>
  <si>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</si>
  <si>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</si>
  <si>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</si>
  <si>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</si>
  <si>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</si>
  <si>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</si>
  <si>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</si>
  <si>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</si>
  <si>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</si>
  <si>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</si>
  <si>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</si>
  <si>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</si>
  <si>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</si>
  <si>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</si>
  <si>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</si>
  <si>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</si>
  <si>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</si>
  <si>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</si>
  <si>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</si>
  <si>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</si>
  <si>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</si>
  <si>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</si>
  <si>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</si>
  <si>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</si>
  <si>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</si>
  <si>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</si>
  <si>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</si>
  <si>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</si>
  <si>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</si>
  <si>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</si>
  <si>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</si>
  <si>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</si>
  <si>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</si>
  <si>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</si>
  <si>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</si>
  <si>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</si>
  <si>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</si>
  <si>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</si>
  <si>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</si>
  <si>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</si>
  <si>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</si>
  <si>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</si>
  <si>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</si>
  <si>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</si>
  <si>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</si>
  <si>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</si>
  <si>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</si>
  <si>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</si>
  <si>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</si>
  <si>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</si>
  <si>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</si>
  <si>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</si>
  <si>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</si>
  <si>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</si>
  <si>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</si>
  <si>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</si>
  <si>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</si>
  <si>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</si>
  <si>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</si>
  <si>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</si>
  <si>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</si>
  <si>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</si>
  <si>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</si>
  <si>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</si>
  <si>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</si>
  <si>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</si>
  <si>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</si>
  <si>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</si>
  <si>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</si>
  <si>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</si>
  <si>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</si>
  <si>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</si>
  <si>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</si>
  <si>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</si>
  <si>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</si>
  <si>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</si>
  <si>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</si>
  <si>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</si>
  <si>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</si>
  <si>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</si>
  <si>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</si>
  <si>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</si>
  <si>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</si>
  <si>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</si>
  <si>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</si>
  <si>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</si>
  <si>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</si>
  <si>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</si>
  <si>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</si>
  <si>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</si>
  <si>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</si>
  <si>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</si>
  <si>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</si>
  <si>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</si>
  <si>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</si>
  <si>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</si>
  <si>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</si>
  <si>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</si>
  <si>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</si>
  <si>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</si>
  <si>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</si>
  <si>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</si>
  <si>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</si>
  <si>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</si>
  <si>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</si>
  <si>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</si>
  <si>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</si>
  <si>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</si>
  <si>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</si>
  <si>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</si>
  <si>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</si>
  <si>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</si>
  <si>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</si>
  <si>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</si>
  <si>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</si>
  <si>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</si>
  <si>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</si>
  <si>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</si>
  <si>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</si>
  <si>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</si>
  <si>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</si>
  <si>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</si>
  <si>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</si>
  <si>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</si>
  <si>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</si>
  <si>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</si>
  <si>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</si>
  <si>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</si>
  <si>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</si>
  <si>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</si>
  <si>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</si>
  <si>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</si>
  <si>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</si>
  <si>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</si>
  <si>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</si>
  <si>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</si>
  <si>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</si>
  <si>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</si>
  <si>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</si>
  <si>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</si>
  <si>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</si>
  <si>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</si>
  <si>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</si>
  <si>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</si>
  <si>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</si>
  <si>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</si>
  <si>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</si>
  <si>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</si>
  <si>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</si>
  <si>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</si>
  <si>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</si>
  <si>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</si>
  <si>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</si>
  <si>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</si>
  <si>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</si>
  <si>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</si>
  <si>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</si>
  <si>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</si>
  <si>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</si>
  <si>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</si>
  <si>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</si>
  <si>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</si>
  <si>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</si>
  <si>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</si>
  <si>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</si>
  <si>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</si>
  <si>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</si>
  <si>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</si>
  <si>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</si>
  <si>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</si>
  <si>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</si>
  <si>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</si>
  <si>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</si>
  <si>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</si>
  <si>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</si>
  <si>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</si>
  <si>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</si>
  <si>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</si>
  <si>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</si>
  <si>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</si>
  <si>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</si>
  <si>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</si>
  <si>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</si>
  <si>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</si>
  <si>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</si>
  <si>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</si>
  <si>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</si>
  <si>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</si>
  <si>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</si>
  <si>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</si>
  <si>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</si>
  <si>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</si>
  <si>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</si>
  <si>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</si>
  <si>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</si>
  <si>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</si>
  <si>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</si>
  <si>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</si>
  <si>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</si>
  <si>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</si>
  <si>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</si>
  <si>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</si>
  <si>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</si>
  <si>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</si>
  <si>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</si>
  <si>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</si>
  <si>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</si>
  <si>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</si>
  <si>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</si>
  <si>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</si>
  <si>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</si>
  <si>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</si>
  <si>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</si>
  <si>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</si>
  <si>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</si>
  <si>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</si>
  <si>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</si>
  <si>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</si>
  <si>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</si>
  <si>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</si>
  <si>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</si>
  <si>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</si>
  <si>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</si>
  <si>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</si>
  <si>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</si>
  <si>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</si>
  <si>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</si>
  <si>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</si>
  <si>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</si>
  <si>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</si>
  <si>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</si>
  <si>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</si>
  <si>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</si>
  <si>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</si>
  <si>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</si>
  <si>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</si>
  <si>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</si>
  <si>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</si>
  <si>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</si>
  <si>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</si>
  <si>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</si>
  <si>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</si>
  <si>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</si>
  <si>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</si>
  <si>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</si>
  <si>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</si>
  <si>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</si>
  <si>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</si>
  <si>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</si>
  <si>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</si>
  <si>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</si>
  <si>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</si>
  <si>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</si>
  <si>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</si>
  <si>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</si>
  <si>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</si>
  <si>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</si>
  <si>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</si>
  <si>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</si>
  <si>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</si>
  <si>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</si>
  <si>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</si>
  <si>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</si>
  <si>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</si>
  <si>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</si>
  <si>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</si>
  <si>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</si>
  <si>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</si>
  <si>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</si>
  <si>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</si>
  <si>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</si>
  <si>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</si>
  <si>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</si>
  <si>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</si>
  <si>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</si>
  <si>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</si>
  <si>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</si>
  <si>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</si>
  <si>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</si>
  <si>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</si>
  <si>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</si>
  <si>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</si>
  <si>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</si>
  <si>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</si>
  <si>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</si>
  <si>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</si>
  <si>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</si>
  <si>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</si>
  <si>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</si>
  <si>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</si>
  <si>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</si>
  <si>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</si>
  <si>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</si>
  <si>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</si>
  <si>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</si>
  <si>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</si>
  <si>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</si>
  <si>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</si>
  <si>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</si>
  <si>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</si>
  <si>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</si>
  <si>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</si>
  <si>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</si>
  <si>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</si>
  <si>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</si>
  <si>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</si>
  <si>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</si>
  <si>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</si>
  <si>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</si>
  <si>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</si>
  <si>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</si>
  <si>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</si>
  <si>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</si>
  <si>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</si>
  <si>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</si>
  <si>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</si>
  <si>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</si>
  <si>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</si>
  <si>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</si>
  <si>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</si>
  <si>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</si>
  <si>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</si>
  <si>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</si>
  <si>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</si>
  <si>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</si>
  <si>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</si>
  <si>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</si>
  <si>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</si>
  <si>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</si>
  <si>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</si>
  <si>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</si>
  <si>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</si>
  <si>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</si>
  <si>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</si>
  <si>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</si>
  <si>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</si>
  <si>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</si>
  <si>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</si>
  <si>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</si>
  <si>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</si>
  <si>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</si>
  <si>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</si>
  <si>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</si>
  <si>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</si>
  <si>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</si>
  <si>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</si>
  <si>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</si>
  <si>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</si>
  <si>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</si>
  <si>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</si>
  <si>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</si>
  <si>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</si>
  <si>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</si>
  <si>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</si>
  <si>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</si>
  <si>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</si>
  <si>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</si>
  <si>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</si>
  <si>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</si>
  <si>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</si>
  <si>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</si>
  <si>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</si>
  <si>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</si>
  <si>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</si>
  <si>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</si>
  <si>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</si>
  <si>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</si>
  <si>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</si>
  <si>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</si>
  <si>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</si>
  <si>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</si>
  <si>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</si>
  <si>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</si>
  <si>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</si>
  <si>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</si>
  <si>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</si>
  <si>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</si>
  <si>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</si>
  <si>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</si>
  <si>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</si>
  <si>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</si>
  <si>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</si>
  <si>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</si>
  <si>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</si>
  <si>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</si>
  <si>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</si>
  <si>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</si>
  <si>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</si>
  <si>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</si>
  <si>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</si>
  <si>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</si>
  <si>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</si>
  <si>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</si>
  <si>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</si>
  <si>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</si>
  <si>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</si>
  <si>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</si>
  <si>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</si>
  <si>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</si>
  <si>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</si>
  <si>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</si>
  <si>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</si>
  <si>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</si>
  <si>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</si>
  <si>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</si>
  <si>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</si>
  <si>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</si>
  <si>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</si>
  <si>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</si>
  <si>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</si>
  <si>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</si>
  <si>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</si>
  <si>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</si>
  <si>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</si>
  <si>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</si>
  <si>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</si>
  <si>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</si>
  <si>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</si>
  <si>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</si>
  <si>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</si>
  <si>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</si>
  <si>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</si>
  <si>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</si>
  <si>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</si>
  <si>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</si>
  <si>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</si>
  <si>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</si>
  <si>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</si>
  <si>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</si>
  <si>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</si>
  <si>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</si>
  <si>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</si>
  <si>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</si>
  <si>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</si>
  <si>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</si>
  <si>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</si>
  <si>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</si>
  <si>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</si>
  <si>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</si>
  <si>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</si>
  <si>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</si>
  <si>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</si>
  <si>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</si>
  <si>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</si>
  <si>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</si>
  <si>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</si>
  <si>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</si>
  <si>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</si>
  <si>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</si>
  <si>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</si>
  <si>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</si>
  <si>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</si>
  <si>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</si>
  <si>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</si>
  <si>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</si>
  <si>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</si>
  <si>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</si>
  <si>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</si>
  <si>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</si>
  <si>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</si>
  <si>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</si>
  <si>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</si>
  <si>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</si>
  <si>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</si>
  <si>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</si>
  <si>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</si>
  <si>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</si>
  <si>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</si>
  <si>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</si>
  <si>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</si>
  <si>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</si>
  <si>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</si>
  <si>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</si>
  <si>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</si>
  <si>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</si>
  <si>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</si>
  <si>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</si>
  <si>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</si>
  <si>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</si>
  <si>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</si>
  <si>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</si>
  <si>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</si>
  <si>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</si>
  <si>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</si>
  <si>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</si>
  <si>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</si>
  <si>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</si>
  <si>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</si>
  <si>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</si>
  <si>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</si>
  <si>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</si>
  <si>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</si>
  <si>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</si>
  <si>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</si>
  <si>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</si>
  <si>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</si>
  <si>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</si>
  <si>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</si>
  <si>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</si>
  <si>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</si>
  <si>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</si>
  <si>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</si>
  <si>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</si>
  <si>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</si>
  <si>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</si>
  <si>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</si>
  <si>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</si>
  <si>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</si>
  <si>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</si>
  <si>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</si>
  <si>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</si>
  <si>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</si>
  <si>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</si>
  <si>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</si>
  <si>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</si>
  <si>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</si>
  <si>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</si>
  <si>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</si>
  <si>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</si>
  <si>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</si>
  <si>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</si>
  <si>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</si>
  <si>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</si>
  <si>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</si>
  <si>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</si>
  <si>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</si>
  <si>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</si>
  <si>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</si>
  <si>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</si>
  <si>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</si>
  <si>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</si>
  <si>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</si>
  <si>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</si>
  <si>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</si>
  <si>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</si>
  <si>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</si>
  <si>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</si>
  <si>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</si>
  <si>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</si>
  <si>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</si>
  <si>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</si>
  <si>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</si>
  <si>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</si>
  <si>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</si>
  <si>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</si>
  <si>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</si>
  <si>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</si>
  <si>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</si>
  <si>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</si>
  <si>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</si>
  <si>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</si>
  <si>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</si>
  <si>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</si>
  <si>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</si>
  <si>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</si>
  <si>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</si>
  <si>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</si>
  <si>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</si>
  <si>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</si>
  <si>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</si>
  <si>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</si>
  <si>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</si>
  <si>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</si>
  <si>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</si>
  <si>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</si>
  <si>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</si>
  <si>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</si>
  <si>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</si>
  <si>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</si>
  <si>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</si>
  <si>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</si>
  <si>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</si>
  <si>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</si>
  <si>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</si>
  <si>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</si>
  <si>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</si>
  <si>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</si>
  <si>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</si>
  <si>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</si>
  <si>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</si>
  <si>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</si>
  <si>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</si>
  <si>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</si>
  <si>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</si>
  <si>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</si>
  <si>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</si>
  <si>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</si>
  <si>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</si>
  <si>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</si>
  <si>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</si>
  <si>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</si>
  <si>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</si>
  <si>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</si>
  <si>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</si>
  <si>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</si>
  <si>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</si>
  <si>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</si>
  <si>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</si>
  <si>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</si>
  <si>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</si>
  <si>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</si>
  <si>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</si>
  <si>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</si>
  <si>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</si>
  <si>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</si>
  <si>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</si>
  <si>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</si>
  <si>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</si>
  <si>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</si>
  <si>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</si>
  <si>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</si>
  <si>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</si>
  <si>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</si>
  <si>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</si>
  <si>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</si>
  <si>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</si>
  <si>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</si>
  <si>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</si>
  <si>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</si>
  <si>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</si>
  <si>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</si>
  <si>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</si>
  <si>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</si>
  <si>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</si>
  <si>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</si>
  <si>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</si>
  <si>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</si>
  <si>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</si>
  <si>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</si>
  <si>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</si>
  <si>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</si>
  <si>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</si>
  <si>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</si>
  <si>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</si>
  <si>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</si>
  <si>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</si>
  <si>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</si>
  <si>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</si>
  <si>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</si>
  <si>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</si>
  <si>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</si>
  <si>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</si>
  <si>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</si>
  <si>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</si>
  <si>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</si>
  <si>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</si>
  <si>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</si>
  <si>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</si>
  <si>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</si>
  <si>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</si>
  <si>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</si>
  <si>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</si>
  <si>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</si>
  <si>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</si>
  <si>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</si>
  <si>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</si>
  <si>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</si>
  <si>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</si>
  <si>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</si>
  <si>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</si>
  <si>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</si>
  <si>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</si>
  <si>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</si>
  <si>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</si>
  <si>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</si>
  <si>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</si>
  <si>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</si>
  <si>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</si>
  <si>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</si>
  <si>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</si>
  <si>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</si>
  <si>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</si>
  <si>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</si>
  <si>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</si>
  <si>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</si>
  <si>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</si>
  <si>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</si>
  <si>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</si>
  <si>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</si>
  <si>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</si>
  <si>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</si>
  <si>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</si>
  <si>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</si>
  <si>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</si>
  <si>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</si>
  <si>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</si>
  <si>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</si>
  <si>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</si>
  <si>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</si>
  <si>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</si>
  <si>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</si>
  <si>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</si>
  <si>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</si>
  <si>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</si>
  <si>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</si>
  <si>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</si>
  <si>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</si>
  <si>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</si>
  <si>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</si>
  <si>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</si>
  <si>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</si>
  <si>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</si>
  <si>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</si>
  <si>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</si>
  <si>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</si>
  <si>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</si>
  <si>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</si>
  <si>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</si>
  <si>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</si>
  <si>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</si>
  <si>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</si>
  <si>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</si>
  <si>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</si>
  <si>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</si>
  <si>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</si>
  <si>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</si>
  <si>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</si>
  <si>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</si>
  <si>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</si>
  <si>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</si>
  <si>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</si>
  <si>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</si>
  <si>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</si>
  <si>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</si>
  <si>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</si>
  <si>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</si>
  <si>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</si>
  <si>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</si>
  <si>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</si>
  <si>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</si>
  <si>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</si>
  <si>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</si>
  <si>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</si>
  <si>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</si>
  <si>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</si>
  <si>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</si>
  <si>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</si>
  <si>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</si>
  <si>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</si>
  <si>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</si>
  <si>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</si>
  <si>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</si>
  <si>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</si>
  <si>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</si>
  <si>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</si>
  <si>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</si>
  <si>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</si>
  <si>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</si>
  <si>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</si>
  <si>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</si>
  <si>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</si>
  <si>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</si>
  <si>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</si>
  <si>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</si>
  <si>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</si>
  <si>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</si>
  <si>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</si>
  <si>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</si>
  <si>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</si>
  <si>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</si>
  <si>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</si>
  <si>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</si>
  <si>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</si>
  <si>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</si>
  <si>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</si>
  <si>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</si>
  <si>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</si>
  <si>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</si>
  <si>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</si>
  <si>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</si>
  <si>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</si>
  <si>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</si>
  <si>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</si>
  <si>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</si>
  <si>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</si>
  <si>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</si>
  <si>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</si>
  <si>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</si>
  <si>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</si>
  <si>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</si>
  <si>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</si>
  <si>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</si>
  <si>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</si>
  <si>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</si>
  <si>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</si>
  <si>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</si>
  <si>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</si>
  <si>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</si>
  <si>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</si>
  <si>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</si>
  <si>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</si>
  <si>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</si>
  <si>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</si>
  <si>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</si>
  <si>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</si>
  <si>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</si>
  <si>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</si>
  <si>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</si>
  <si>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</si>
  <si>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</si>
  <si>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</si>
  <si>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</si>
  <si>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</si>
  <si>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</si>
  <si>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</si>
  <si>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</si>
  <si>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</si>
  <si>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</si>
  <si>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</si>
  <si>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</si>
  <si>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</si>
  <si>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</si>
  <si>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</si>
  <si>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</si>
  <si>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</si>
  <si>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</si>
  <si>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</si>
  <si>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</si>
  <si>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</si>
  <si>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</si>
  <si>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</si>
  <si>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</si>
  <si>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</si>
  <si>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</si>
  <si>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</si>
  <si>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</si>
  <si>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</si>
  <si>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</si>
  <si>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</si>
  <si>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</si>
  <si>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</si>
  <si>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</si>
  <si>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</si>
  <si>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</si>
  <si>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</si>
  <si>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</si>
  <si>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</si>
  <si>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</si>
  <si>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</si>
  <si>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</si>
  <si>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</si>
  <si>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</si>
  <si>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</si>
  <si>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</si>
  <si>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</si>
  <si>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</si>
  <si>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</si>
  <si>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</si>
  <si>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</si>
  <si>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</si>
  <si>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</si>
  <si>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</si>
  <si>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</si>
  <si>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</si>
  <si>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</si>
  <si>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</si>
  <si>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</si>
  <si>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</si>
  <si>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</si>
  <si>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</si>
  <si>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</si>
  <si>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</si>
  <si>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</si>
  <si>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</si>
  <si>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</si>
  <si>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</si>
  <si>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</si>
  <si>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</si>
  <si>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</si>
  <si>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</si>
  <si>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</si>
  <si>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</si>
  <si>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</si>
  <si>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</si>
  <si>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</si>
  <si>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</si>
  <si>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</si>
  <si>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</si>
  <si>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</si>
  <si>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</si>
  <si>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</si>
  <si>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</si>
  <si>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</si>
  <si>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</si>
  <si>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</si>
  <si>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</si>
  <si>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</si>
  <si>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</si>
  <si>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</si>
  <si>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</si>
  <si>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</si>
  <si>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</si>
  <si>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</si>
  <si>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</si>
  <si>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</si>
  <si>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</si>
  <si>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</si>
  <si>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</si>
  <si>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</si>
  <si>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</si>
  <si>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</si>
  <si>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</si>
  <si>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</si>
  <si>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</si>
  <si>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</si>
  <si>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</si>
  <si>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</si>
  <si>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</si>
  <si>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</si>
  <si>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</si>
  <si>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</si>
  <si>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</si>
  <si>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</si>
  <si>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</si>
  <si>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</si>
  <si>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</si>
  <si>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</si>
  <si>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</si>
  <si>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</si>
  <si>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</si>
  <si>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</si>
  <si>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</si>
  <si>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</si>
  <si>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</si>
  <si>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</si>
  <si>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</si>
  <si>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</si>
  <si>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</si>
  <si>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</si>
  <si>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</si>
  <si>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</si>
  <si>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</si>
  <si>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</si>
  <si>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</si>
  <si>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</si>
  <si>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</si>
  <si>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</si>
  <si>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</si>
  <si>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</si>
  <si>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</si>
  <si>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</si>
  <si>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</si>
  <si>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</si>
  <si>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</si>
  <si>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</si>
  <si>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</si>
  <si>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</si>
  <si>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</si>
  <si>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</si>
  <si>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</si>
  <si>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</si>
  <si>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</si>
  <si>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</si>
  <si>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</si>
  <si>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</si>
  <si>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</si>
  <si>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</si>
  <si>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</si>
  <si>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</si>
  <si>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</si>
  <si>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</si>
  <si>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</si>
  <si>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</si>
  <si>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</si>
  <si>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</si>
  <si>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</si>
  <si>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</si>
  <si>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</si>
  <si>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</si>
  <si>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</si>
  <si>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</si>
  <si>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</si>
  <si>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</si>
  <si>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</si>
  <si>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</si>
  <si>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</si>
  <si>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</si>
  <si>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</si>
  <si>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</si>
  <si>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</si>
  <si>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</si>
  <si>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</si>
  <si>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</si>
  <si>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</si>
  <si>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</si>
  <si>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</si>
  <si>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</si>
  <si>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</si>
  <si>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</si>
  <si>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</si>
  <si>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</si>
  <si>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</si>
  <si>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</si>
  <si>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</si>
  <si>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</si>
  <si>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</si>
  <si>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</si>
  <si>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</si>
  <si>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</si>
  <si>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</si>
  <si>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</si>
  <si>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</si>
  <si>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</si>
  <si>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</si>
  <si>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</si>
  <si>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</si>
  <si>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</si>
  <si>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</si>
  <si>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</si>
  <si>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</si>
  <si>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</si>
  <si>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</si>
  <si>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</si>
  <si>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</si>
  <si>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</si>
  <si>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</si>
  <si>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</si>
  <si>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</si>
  <si>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</si>
  <si>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</si>
  <si>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</si>
  <si>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</si>
  <si>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</si>
  <si>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</si>
  <si>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</si>
  <si>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</si>
  <si>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</si>
  <si>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</si>
  <si>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</si>
  <si>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</si>
  <si>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</si>
  <si>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</si>
  <si>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</si>
  <si>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</si>
  <si>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</si>
  <si>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</si>
  <si>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</si>
  <si>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</si>
  <si>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</si>
  <si>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</si>
  <si>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</si>
  <si>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</si>
  <si>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</si>
  <si>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</si>
  <si>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</si>
  <si>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</si>
  <si>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</si>
  <si>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</si>
  <si>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</si>
  <si>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</si>
  <si>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</si>
  <si>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</si>
  <si>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</si>
  <si>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</si>
  <si>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</si>
  <si>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</si>
  <si>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</si>
  <si>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</si>
  <si>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</si>
  <si>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</si>
  <si>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</si>
  <si>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</si>
  <si>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</si>
  <si>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</si>
  <si>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</si>
  <si>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</si>
  <si>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</si>
  <si>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</si>
  <si>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</si>
  <si>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</si>
  <si>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</si>
  <si>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</si>
  <si>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</si>
  <si>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</si>
  <si>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</si>
  <si>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</si>
  <si>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</si>
  <si>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</si>
  <si>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</si>
  <si>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</si>
  <si>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</si>
  <si>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</si>
  <si>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</si>
  <si>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</si>
  <si>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</si>
  <si>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</si>
  <si>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</si>
  <si>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</si>
  <si>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</si>
  <si>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</si>
  <si>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</si>
  <si>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</si>
  <si>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</si>
  <si>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</si>
  <si>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</si>
  <si>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</si>
  <si>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</si>
  <si>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</si>
  <si>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</si>
  <si>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</si>
  <si>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</si>
  <si>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</si>
  <si>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</si>
  <si>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</si>
  <si>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</si>
  <si>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</si>
  <si>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</si>
  <si>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</si>
  <si>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</si>
  <si>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</si>
  <si>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</si>
  <si>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</si>
  <si>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</si>
  <si>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</si>
  <si>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</si>
  <si>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</si>
  <si>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</si>
  <si>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</si>
  <si>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</si>
  <si>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</si>
  <si>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</si>
  <si>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</si>
  <si>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</si>
  <si>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</si>
  <si>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</si>
  <si>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</si>
  <si>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</si>
  <si>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</si>
  <si>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</si>
  <si>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</si>
  <si>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</si>
  <si>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</si>
  <si>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</si>
  <si>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</si>
  <si>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</si>
  <si>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</si>
  <si>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</si>
  <si>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</si>
  <si>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</si>
  <si>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</si>
  <si>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</si>
  <si>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</si>
  <si>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</si>
  <si>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</si>
  <si>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</si>
  <si>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</si>
  <si>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</si>
  <si>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</si>
  <si>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</si>
  <si>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</si>
  <si>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</si>
  <si>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</si>
  <si>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</si>
  <si>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</si>
  <si>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</si>
  <si>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</si>
  <si>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</si>
  <si>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</si>
  <si>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</si>
  <si>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</si>
  <si>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</si>
  <si>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</si>
  <si>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</si>
  <si>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</si>
  <si>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</si>
  <si>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</si>
  <si>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</si>
  <si>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</si>
  <si>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</si>
  <si>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</si>
  <si>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</si>
  <si>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</si>
  <si>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</si>
  <si>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</si>
  <si>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</si>
  <si>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</si>
  <si>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</si>
  <si>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</si>
  <si>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</si>
  <si>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</si>
  <si>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</si>
  <si>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</si>
  <si>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</si>
  <si>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</si>
  <si>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</si>
  <si>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</si>
  <si>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</si>
  <si>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</si>
  <si>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</si>
  <si>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</si>
  <si>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</si>
  <si>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</si>
  <si>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</si>
  <si>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</si>
  <si>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</si>
  <si>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</si>
  <si>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</si>
  <si>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</si>
  <si>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</si>
  <si>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</si>
  <si>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</si>
  <si>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</si>
  <si>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</si>
  <si>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</si>
  <si>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</si>
  <si>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</si>
  <si>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</si>
  <si>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</si>
  <si>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</si>
  <si>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</si>
  <si>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</si>
  <si>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</si>
  <si>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</si>
  <si>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</si>
  <si>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</si>
  <si>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</si>
  <si>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</si>
  <si>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</si>
  <si>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</si>
  <si>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</si>
  <si>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</si>
  <si>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</si>
  <si>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</si>
  <si>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</si>
  <si>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</si>
  <si>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</si>
  <si>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</si>
  <si>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</si>
  <si>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</si>
  <si>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</si>
  <si>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</si>
  <si>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</si>
  <si>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</si>
  <si>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</si>
  <si>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</si>
  <si>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</si>
  <si>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</si>
  <si>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</si>
  <si>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</si>
  <si>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</si>
  <si>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</si>
  <si>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</si>
  <si>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</si>
  <si>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</si>
  <si>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</si>
  <si>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</si>
  <si>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</si>
  <si>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</si>
  <si>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</si>
  <si>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</si>
  <si>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</si>
  <si>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</si>
  <si>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</si>
  <si>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</si>
  <si>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</si>
  <si>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</si>
  <si>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</si>
  <si>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</si>
  <si>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</si>
  <si>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</si>
  <si>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</si>
  <si>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</si>
  <si>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</si>
  <si>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</si>
  <si>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</si>
  <si>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</si>
  <si>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</si>
  <si>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</si>
  <si>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</si>
  <si>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</si>
  <si>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</si>
  <si>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</si>
  <si>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</si>
  <si>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</si>
  <si>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</si>
  <si>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</si>
  <si>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</si>
  <si>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</si>
  <si>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</si>
  <si>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</si>
  <si>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</si>
  <si>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</si>
  <si>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</si>
  <si>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</si>
  <si>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</si>
  <si>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</si>
  <si>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</si>
  <si>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</si>
  <si>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</si>
  <si>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</si>
  <si>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</si>
  <si>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</si>
  <si>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</si>
  <si>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</si>
  <si>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</si>
  <si>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</si>
  <si>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</si>
  <si>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</si>
  <si>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</si>
  <si>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</si>
  <si>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</si>
  <si>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</si>
  <si>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</si>
  <si>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</si>
  <si>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</si>
  <si>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</si>
  <si>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</si>
  <si>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</si>
  <si>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</si>
  <si>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</si>
  <si>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</si>
  <si>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</si>
  <si>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</si>
  <si>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</si>
  <si>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</si>
  <si>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</si>
  <si>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</si>
  <si>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</si>
  <si>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</si>
  <si>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</si>
  <si>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</si>
  <si>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</si>
  <si>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</si>
  <si>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</si>
  <si>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</si>
  <si>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</si>
  <si>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</si>
  <si>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</si>
  <si>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</si>
  <si>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</si>
  <si>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</si>
  <si>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</si>
  <si>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</si>
  <si>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</si>
  <si>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</si>
  <si>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</si>
  <si>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</si>
  <si>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</si>
  <si>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</si>
  <si>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</si>
  <si>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</si>
  <si>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</si>
  <si>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</si>
  <si>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</si>
  <si>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</si>
  <si>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</si>
  <si>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</si>
  <si>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</si>
  <si>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</si>
  <si>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</si>
  <si>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</si>
  <si>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</si>
  <si>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</si>
  <si>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</si>
  <si>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</si>
  <si>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</si>
  <si>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</si>
  <si>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</si>
  <si>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</si>
  <si>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</si>
  <si>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</si>
  <si>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</si>
  <si>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</si>
  <si>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</si>
  <si>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</si>
  <si>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</si>
  <si>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</si>
  <si>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</si>
  <si>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</si>
  <si>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</si>
  <si>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</si>
  <si>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</si>
  <si>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</si>
  <si>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</si>
  <si>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</si>
  <si>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</si>
  <si>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</si>
  <si>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</si>
  <si>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</si>
  <si>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</si>
  <si>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</si>
  <si>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</si>
  <si>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</si>
  <si>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</si>
  <si>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</si>
  <si>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</si>
  <si>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</si>
  <si>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</si>
  <si>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</si>
  <si>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</si>
  <si>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</si>
  <si>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</si>
  <si>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</si>
  <si>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</si>
  <si>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</si>
  <si>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</si>
  <si>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</si>
  <si>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</si>
  <si>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</si>
  <si>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</si>
  <si>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</si>
  <si>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</si>
  <si>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</si>
  <si>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</si>
  <si>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</si>
  <si>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</si>
  <si>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</si>
  <si>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</si>
  <si>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</si>
  <si>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</si>
  <si>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</si>
  <si>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</si>
  <si>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</si>
  <si>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</si>
  <si>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</si>
  <si>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</si>
  <si>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</si>
  <si>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</si>
  <si>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</si>
  <si>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</si>
  <si>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</si>
  <si>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</si>
  <si>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</si>
  <si>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</si>
  <si>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</si>
  <si>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</si>
  <si>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</si>
  <si>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</si>
  <si>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</si>
  <si>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</si>
  <si>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</si>
  <si>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</si>
  <si>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</si>
  <si>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</si>
  <si>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</si>
  <si>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</si>
  <si>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</si>
  <si>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</si>
  <si>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</si>
  <si>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</si>
  <si>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</si>
  <si>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</si>
  <si>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</si>
  <si>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</si>
  <si>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</si>
  <si>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</si>
  <si>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</si>
  <si>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</si>
  <si>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</si>
  <si>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</si>
  <si>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</si>
  <si>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</si>
  <si>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</si>
  <si>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</si>
  <si>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</si>
  <si>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</si>
  <si>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</si>
  <si>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</si>
  <si>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</si>
  <si>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</si>
  <si>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</si>
  <si>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</si>
  <si>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</si>
  <si>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</si>
  <si>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</si>
  <si>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</si>
  <si>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</si>
  <si>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</si>
  <si>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</si>
  <si>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</si>
  <si>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</si>
  <si>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</si>
  <si>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</si>
  <si>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</si>
  <si>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</si>
  <si>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</si>
  <si>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</si>
  <si>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</si>
  <si>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</si>
  <si>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</si>
  <si>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</si>
  <si>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</si>
  <si>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</si>
  <si>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</si>
  <si>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</si>
  <si>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</si>
  <si>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</si>
  <si>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</si>
  <si>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</si>
  <si>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</si>
  <si>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</si>
  <si>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</si>
  <si>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</si>
  <si>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</si>
  <si>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</si>
  <si>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</si>
  <si>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</si>
  <si>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</si>
  <si>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</si>
  <si>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</si>
  <si>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</si>
  <si>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</si>
  <si>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</si>
  <si>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</si>
  <si>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</si>
  <si>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</si>
  <si>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</si>
  <si>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</si>
  <si>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</si>
  <si>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</si>
  <si>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</si>
  <si>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</si>
  <si>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</si>
  <si>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</si>
  <si>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</si>
  <si>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</si>
  <si>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</si>
  <si>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</si>
  <si>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</si>
  <si>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</si>
  <si>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</si>
  <si>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</si>
  <si>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</si>
  <si>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</si>
  <si>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</si>
  <si>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</si>
  <si>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</si>
  <si>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</si>
  <si>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</si>
  <si>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</si>
  <si>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</si>
  <si>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</si>
  <si>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</si>
  <si>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</si>
  <si>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</si>
  <si>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</si>
  <si>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</si>
  <si>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</si>
  <si>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</si>
  <si>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</si>
  <si>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</si>
  <si>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</si>
  <si>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</si>
  <si>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</si>
  <si>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</si>
  <si>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</si>
  <si>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</si>
  <si>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</si>
  <si>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</si>
  <si>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</si>
  <si>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</si>
  <si>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</si>
  <si>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</si>
  <si>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</si>
  <si>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</si>
  <si>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</si>
  <si>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</si>
  <si>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</si>
  <si>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</si>
  <si>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</si>
  <si>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</si>
  <si>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</si>
  <si>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</si>
  <si>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</si>
  <si>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</si>
  <si>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</si>
  <si>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</si>
  <si>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</si>
  <si>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</si>
  <si>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</si>
  <si>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</si>
  <si>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</si>
  <si>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</si>
  <si>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</si>
  <si>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</si>
  <si>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</si>
  <si>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</si>
  <si>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</si>
  <si>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</si>
  <si>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</si>
  <si>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</si>
  <si>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</si>
  <si>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</si>
  <si>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</si>
  <si>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</si>
  <si>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</si>
  <si>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</si>
  <si>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</si>
  <si>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</si>
  <si>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</si>
  <si>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</si>
  <si>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</si>
  <si>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</si>
  <si>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</si>
  <si>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</si>
  <si>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</si>
  <si>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</si>
  <si>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</si>
  <si>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</si>
  <si>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</si>
  <si>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</si>
  <si>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</si>
  <si>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</si>
  <si>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</si>
  <si>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</si>
  <si>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</si>
  <si>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</si>
  <si>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</si>
  <si>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</si>
  <si>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</si>
  <si>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</si>
  <si>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</si>
  <si>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</si>
  <si>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</si>
  <si>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</si>
  <si>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</si>
  <si>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</si>
  <si>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</si>
  <si>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</si>
  <si>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</si>
  <si>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</si>
  <si>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</si>
  <si>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</si>
  <si>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</si>
  <si>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</si>
  <si>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</si>
  <si>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</si>
  <si>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</si>
  <si>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</si>
  <si>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</si>
  <si>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</si>
  <si>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</si>
  <si>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</si>
  <si>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</si>
  <si>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</si>
  <si>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</si>
  <si>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</si>
  <si>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</si>
  <si>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</si>
  <si>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</si>
  <si>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</si>
  <si>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</si>
  <si>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</si>
  <si>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</si>
  <si>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</si>
  <si>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</si>
  <si>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</si>
  <si>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</si>
  <si>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</si>
  <si>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</si>
  <si>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</si>
  <si>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</si>
  <si>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</si>
  <si>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</si>
  <si>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</si>
  <si>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</si>
  <si>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</si>
  <si>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</si>
  <si>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</si>
  <si>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</si>
  <si>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</si>
  <si>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</si>
  <si>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</si>
  <si>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</si>
  <si>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</si>
  <si>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</si>
  <si>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</si>
  <si>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</si>
  <si>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</si>
  <si>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</si>
  <si>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</si>
  <si>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</si>
  <si>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</si>
  <si>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</si>
  <si>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</si>
  <si>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</si>
  <si>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</si>
  <si>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</si>
  <si>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</si>
  <si>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</si>
  <si>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</si>
  <si>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</si>
  <si>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</si>
  <si>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</si>
  <si>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</si>
  <si>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</si>
  <si>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</si>
  <si>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</si>
  <si>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</si>
  <si>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</si>
  <si>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</si>
  <si>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</si>
  <si>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</si>
  <si>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</si>
  <si>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</si>
  <si>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</si>
  <si>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</si>
  <si>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</si>
  <si>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</si>
  <si>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</si>
  <si>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</si>
  <si>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</si>
  <si>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</si>
  <si>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</si>
  <si>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</si>
  <si>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</si>
  <si>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</si>
  <si>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</si>
  <si>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</si>
  <si>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</si>
  <si>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</si>
  <si>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</si>
  <si>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</si>
  <si>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</si>
  <si>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</si>
  <si>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</si>
  <si>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</si>
  <si>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</si>
  <si>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</si>
  <si>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</si>
  <si>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</si>
  <si>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</si>
  <si>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</si>
  <si>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</si>
  <si>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</si>
  <si>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</si>
  <si>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</si>
  <si>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</si>
  <si>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</si>
  <si>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</si>
  <si>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</si>
  <si>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</si>
  <si>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</si>
  <si>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</si>
  <si>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</si>
  <si>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</si>
  <si>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</si>
  <si>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</si>
  <si>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</si>
  <si>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</si>
  <si>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</si>
  <si>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</si>
  <si>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</si>
  <si>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</si>
  <si>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</si>
  <si>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</si>
  <si>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</si>
  <si>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</si>
  <si>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</si>
  <si>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</si>
  <si>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</si>
  <si>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</si>
  <si>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</si>
  <si>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</si>
  <si>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</si>
  <si>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</si>
  <si>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</si>
  <si>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</si>
  <si>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</si>
  <si>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</si>
  <si>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</si>
  <si>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</si>
  <si>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</si>
  <si>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</si>
  <si>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</si>
  <si>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</si>
  <si>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</si>
  <si>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</si>
  <si>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</si>
  <si>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</si>
  <si>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</si>
  <si>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</si>
  <si>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</si>
  <si>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</si>
  <si>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</si>
  <si>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</si>
  <si>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</si>
  <si>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</si>
  <si>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</si>
  <si>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</si>
  <si>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</si>
  <si>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</si>
  <si>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</si>
  <si>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</si>
  <si>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</si>
  <si>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</si>
  <si>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</si>
  <si>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</si>
  <si>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</si>
  <si>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</si>
  <si>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</si>
  <si>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</si>
  <si>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</si>
  <si>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</si>
  <si>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</si>
  <si>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</si>
  <si>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</si>
  <si>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</si>
  <si>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</si>
  <si>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</si>
  <si>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</si>
  <si>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</si>
  <si>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</si>
  <si>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</si>
  <si>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</si>
  <si>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</si>
  <si>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</si>
  <si>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</si>
  <si>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</si>
  <si>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</si>
  <si>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</si>
  <si>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</si>
  <si>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</si>
  <si>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</si>
  <si>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</si>
  <si>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</si>
  <si>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</si>
  <si>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</si>
  <si>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</si>
  <si>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</si>
  <si>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</si>
  <si>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</si>
  <si>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</si>
  <si>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</si>
  <si>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</si>
  <si>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</si>
  <si>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</si>
  <si>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</si>
  <si>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</si>
  <si>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</si>
  <si>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</si>
  <si>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</si>
  <si>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</si>
  <si>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</si>
  <si>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</si>
  <si>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</si>
  <si>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</si>
  <si>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</si>
  <si>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</si>
  <si>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</si>
  <si>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</si>
  <si>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</si>
  <si>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</si>
  <si>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</si>
  <si>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</si>
  <si>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</si>
  <si>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</si>
  <si>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</si>
  <si>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</si>
  <si>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</si>
  <si>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</si>
  <si>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</si>
  <si>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</si>
  <si>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</si>
  <si>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</si>
  <si>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</si>
  <si>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</si>
  <si>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</si>
  <si>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</si>
  <si>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</si>
  <si>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</si>
  <si>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</si>
  <si>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</si>
  <si>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</si>
  <si>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</si>
  <si>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</si>
  <si>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</si>
  <si>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</si>
  <si>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</si>
  <si>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</si>
  <si>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</si>
  <si>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</si>
  <si>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</si>
  <si>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</si>
  <si>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</si>
  <si>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</si>
  <si>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</si>
  <si>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</si>
  <si>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</si>
  <si>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</si>
  <si>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</si>
  <si>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</si>
  <si>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</si>
  <si>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</si>
  <si>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</si>
  <si>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</si>
  <si>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</si>
  <si>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</si>
  <si>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</si>
  <si>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</si>
  <si>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</si>
  <si>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</si>
  <si>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</si>
  <si>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</si>
  <si>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</si>
  <si>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</si>
  <si>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</si>
  <si>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</si>
  <si>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</si>
  <si>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</si>
  <si>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</si>
  <si>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</si>
  <si>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</si>
  <si>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</si>
  <si>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</si>
  <si>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</si>
  <si>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</si>
  <si>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</si>
  <si>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</si>
  <si>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</si>
  <si>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</si>
  <si>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</si>
  <si>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</si>
  <si>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</si>
  <si>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</si>
  <si>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</si>
  <si>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</si>
  <si>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</si>
  <si>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</si>
  <si>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</si>
  <si>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</si>
  <si>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</si>
  <si>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</si>
  <si>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</si>
  <si>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</si>
  <si>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</si>
  <si>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</si>
  <si>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</si>
  <si>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</si>
  <si>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</si>
  <si>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</si>
  <si>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</si>
  <si>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</si>
  <si>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</si>
  <si>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</si>
  <si>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</si>
  <si>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</si>
  <si>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</si>
  <si>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</si>
  <si>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</si>
  <si>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</si>
  <si>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</si>
  <si>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</si>
  <si>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</si>
  <si>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</si>
  <si>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</si>
  <si>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</si>
  <si>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</si>
  <si>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</si>
  <si>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</si>
  <si>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</si>
  <si>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</si>
  <si>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</si>
  <si>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</si>
  <si>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</si>
  <si>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</si>
  <si>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</si>
  <si>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</si>
  <si>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</si>
  <si>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</si>
  <si>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</si>
  <si>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</si>
  <si>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</si>
  <si>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</si>
  <si>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</si>
  <si>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</si>
  <si>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</si>
  <si>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</si>
  <si>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</si>
  <si>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</si>
  <si>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</si>
  <si>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</si>
  <si>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</si>
  <si>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</si>
  <si>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</si>
  <si>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</si>
  <si>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</si>
  <si>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</si>
  <si>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</si>
  <si>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</si>
  <si>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</si>
  <si>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</si>
  <si>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</si>
  <si>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</si>
  <si>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</si>
  <si>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</si>
  <si>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</si>
  <si>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</si>
  <si>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</si>
  <si>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</si>
  <si>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</si>
  <si>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</si>
  <si>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</si>
  <si>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</si>
  <si>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</si>
  <si>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</si>
  <si>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</si>
  <si>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</si>
  <si>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</si>
  <si>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</si>
  <si>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</si>
  <si>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</si>
  <si>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</si>
  <si>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</si>
  <si>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</si>
  <si>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</si>
  <si>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</si>
  <si>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</si>
  <si>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</si>
  <si>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</si>
  <si>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</si>
  <si>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</si>
  <si>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</si>
  <si>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</si>
  <si>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</si>
  <si>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</si>
  <si>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</si>
  <si>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</si>
  <si>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</si>
  <si>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</si>
  <si>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</si>
  <si>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</si>
  <si>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</si>
  <si>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</si>
  <si>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</si>
  <si>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</si>
  <si>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</si>
  <si>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</si>
  <si>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</si>
  <si>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</si>
  <si>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</si>
  <si>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</si>
  <si>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</si>
  <si>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</si>
  <si>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</si>
  <si>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</si>
  <si>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</si>
  <si>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</si>
  <si>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</si>
  <si>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</si>
  <si>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</si>
  <si>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</si>
  <si>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</si>
  <si>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</si>
  <si>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</si>
  <si>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</si>
  <si>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</si>
  <si>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</si>
  <si>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</si>
  <si>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</si>
  <si>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</si>
  <si>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</si>
  <si>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</si>
  <si>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</si>
  <si>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</si>
  <si>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</si>
  <si>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</si>
  <si>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</si>
  <si>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</si>
  <si>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</si>
  <si>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</si>
  <si>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</si>
  <si>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</si>
  <si>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</si>
  <si>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</si>
  <si>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</si>
  <si>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</si>
  <si>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</si>
  <si>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</si>
  <si>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</si>
  <si>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</si>
  <si>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</si>
  <si>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</si>
  <si>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</si>
  <si>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</si>
  <si>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</si>
  <si>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</si>
  <si>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</si>
  <si>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</si>
  <si>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</si>
  <si>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</si>
  <si>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</si>
  <si>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</si>
  <si>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</si>
  <si>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</si>
  <si>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</si>
  <si>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</si>
  <si>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</si>
  <si>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</si>
  <si>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</si>
  <si>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</si>
  <si>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</si>
  <si>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</si>
  <si>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</si>
  <si>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</si>
  <si>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</si>
  <si>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</si>
  <si>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</si>
  <si>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</si>
  <si>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</si>
  <si>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</si>
  <si>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</si>
  <si>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</si>
  <si>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</si>
  <si>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</si>
  <si>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</si>
  <si>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</si>
  <si>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</si>
  <si>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</si>
  <si>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</si>
  <si>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</si>
  <si>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</si>
  <si>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</si>
  <si>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</si>
  <si>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</si>
  <si>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</si>
  <si>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</si>
  <si>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</si>
  <si>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</si>
  <si>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</si>
  <si>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</si>
  <si>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</si>
  <si>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</si>
  <si>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</si>
  <si>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</si>
  <si>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</si>
  <si>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</si>
  <si>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</si>
  <si>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</si>
  <si>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</si>
  <si>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</si>
  <si>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</si>
  <si>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</si>
  <si>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</si>
  <si>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</si>
  <si>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</si>
  <si>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</si>
  <si>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</si>
  <si>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</si>
  <si>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</si>
  <si>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</si>
  <si>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</si>
  <si>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</si>
  <si>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</si>
  <si>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</si>
  <si>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</si>
  <si>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</si>
  <si>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</si>
  <si>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</si>
  <si>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</si>
  <si>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</si>
  <si>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</si>
  <si>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</si>
  <si>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</si>
  <si>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</si>
  <si>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</si>
  <si>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</si>
  <si>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</si>
  <si>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</si>
  <si>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</si>
  <si>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</si>
  <si>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</si>
  <si>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</si>
  <si>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</si>
  <si>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</si>
  <si>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</si>
  <si>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</si>
  <si>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</si>
  <si>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</si>
  <si>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</si>
  <si>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</si>
  <si>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</si>
  <si>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</si>
  <si>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</si>
  <si>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</si>
  <si>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</si>
  <si>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</si>
  <si>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</si>
  <si>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</si>
  <si>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</si>
  <si>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</si>
  <si>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</si>
  <si>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</si>
  <si>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</si>
  <si>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</si>
  <si>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</si>
  <si>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</si>
  <si>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</si>
  <si>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</si>
  <si>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</si>
  <si>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</si>
  <si>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</si>
  <si>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</si>
  <si>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</si>
  <si>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</si>
  <si>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</si>
  <si>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</si>
  <si>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</si>
  <si>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</si>
  <si>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</si>
  <si>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</si>
  <si>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</si>
  <si>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</si>
  <si>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</si>
  <si>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</si>
  <si>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</si>
  <si>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</si>
  <si>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</si>
  <si>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</si>
  <si>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</si>
  <si>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</si>
  <si>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</si>
  <si>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</si>
  <si>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</si>
  <si>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</si>
  <si>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</si>
  <si>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</si>
  <si>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</si>
  <si>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</si>
  <si>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</si>
  <si>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</si>
  <si>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</si>
  <si>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</si>
  <si>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</si>
  <si>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</si>
  <si>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</si>
  <si>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</si>
  <si>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</si>
  <si>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</si>
  <si>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</si>
  <si>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</si>
  <si>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</si>
  <si>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</si>
  <si>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</si>
  <si>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</si>
  <si>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</si>
  <si>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</si>
  <si>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</si>
  <si>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</si>
  <si>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</si>
  <si>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</si>
  <si>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</si>
  <si>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</si>
  <si>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</si>
  <si>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</si>
  <si>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</si>
  <si>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</si>
  <si>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</si>
  <si>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</si>
  <si>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</si>
  <si>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</si>
  <si>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</si>
  <si>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</si>
  <si>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</si>
  <si>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</si>
  <si>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</si>
  <si>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</si>
  <si>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</si>
  <si>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</si>
  <si>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</si>
  <si>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</si>
  <si>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</si>
  <si>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</si>
  <si>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</si>
  <si>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</si>
  <si>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</si>
  <si>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</si>
  <si>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</si>
  <si>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</si>
  <si>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</si>
  <si>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</si>
  <si>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</si>
  <si>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</si>
  <si>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</si>
  <si>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</si>
  <si>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</si>
  <si>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</si>
  <si>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</si>
  <si>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</si>
  <si>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</si>
  <si>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</si>
  <si>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</si>
  <si>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</si>
  <si>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</si>
  <si>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</si>
  <si>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</si>
  <si>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</si>
  <si>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</si>
  <si>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</si>
  <si>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</si>
  <si>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</si>
  <si>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</si>
  <si>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</si>
  <si>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</si>
  <si>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</si>
  <si>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</si>
  <si>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</si>
  <si>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</si>
  <si>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</si>
  <si>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</si>
  <si>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</si>
  <si>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</si>
  <si>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</si>
  <si>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</si>
  <si>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</si>
  <si>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</si>
  <si>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</si>
  <si>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</si>
  <si>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</si>
  <si>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</si>
  <si>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</si>
  <si>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</si>
  <si>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</si>
  <si>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</si>
  <si>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</si>
  <si>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</si>
  <si>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</si>
  <si>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</si>
  <si>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</si>
  <si>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</si>
  <si>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</si>
  <si>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</si>
  <si>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</si>
  <si>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</si>
  <si>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</si>
  <si>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</si>
  <si>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</si>
  <si>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</si>
  <si>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</si>
  <si>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</si>
  <si>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</si>
  <si>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</si>
  <si>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</si>
  <si>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</si>
  <si>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</si>
  <si>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</si>
  <si>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</si>
  <si>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</si>
  <si>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</si>
  <si>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</si>
  <si>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</si>
  <si>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</si>
  <si>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</si>
  <si>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</si>
  <si>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</si>
  <si>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</si>
  <si>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</si>
  <si>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</si>
  <si>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</si>
  <si>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</si>
  <si>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</si>
  <si>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</si>
  <si>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</si>
  <si>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</si>
  <si>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</si>
  <si>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</si>
  <si>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</si>
  <si>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</si>
  <si>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</si>
  <si>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</si>
  <si>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</si>
  <si>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</si>
  <si>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</si>
  <si>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</si>
  <si>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</si>
  <si>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</si>
  <si>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</si>
  <si>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</si>
  <si>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</si>
  <si>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</si>
  <si>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</si>
  <si>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</si>
  <si>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</si>
  <si>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</si>
  <si>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</si>
  <si>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</si>
  <si>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</si>
  <si>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</si>
  <si>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</si>
  <si>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</si>
  <si>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</si>
  <si>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</si>
  <si>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</si>
  <si>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</si>
  <si>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</si>
  <si>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</si>
  <si>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</si>
  <si>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</si>
  <si>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</si>
  <si>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</si>
  <si>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</si>
  <si>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</si>
  <si>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</si>
  <si>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</si>
  <si>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</si>
  <si>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</si>
  <si>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</si>
  <si>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</si>
  <si>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</si>
  <si>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</si>
  <si>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</si>
  <si>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</si>
  <si>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</si>
  <si>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</si>
  <si>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</si>
  <si>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</si>
  <si>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</si>
  <si>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</si>
  <si>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</si>
  <si>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</si>
  <si>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</si>
  <si>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</si>
  <si>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</si>
  <si>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</si>
  <si>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</si>
  <si>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</si>
  <si>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</si>
  <si>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</si>
  <si>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</si>
  <si>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</si>
  <si>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</si>
  <si>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</si>
  <si>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</si>
  <si>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</si>
  <si>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</si>
  <si>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</si>
  <si>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</si>
  <si>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</si>
  <si>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</si>
  <si>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</si>
  <si>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</si>
  <si>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</si>
  <si>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</si>
  <si>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</si>
  <si>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</si>
  <si>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</si>
  <si>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</si>
  <si>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</si>
  <si>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</si>
  <si>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</si>
  <si>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</si>
  <si>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</si>
  <si>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</si>
  <si>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</si>
  <si>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</si>
  <si>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</si>
  <si>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</si>
  <si>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</si>
  <si>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</si>
  <si>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</si>
  <si>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</si>
  <si>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</si>
  <si>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</si>
  <si>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</si>
  <si>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</si>
  <si>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</si>
  <si>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</si>
  <si>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</si>
  <si>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</si>
  <si>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</si>
  <si>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</si>
  <si>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</si>
  <si>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</si>
  <si>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</si>
  <si>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</si>
  <si>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</si>
  <si>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</si>
  <si>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</si>
  <si>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</si>
  <si>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</si>
  <si>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</si>
  <si>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</si>
  <si>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</si>
  <si>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</si>
  <si>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</si>
  <si>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</si>
  <si>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</si>
  <si>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</si>
  <si>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</si>
  <si>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</si>
  <si>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</si>
  <si>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</si>
  <si>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</si>
  <si>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</si>
  <si>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</si>
  <si>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</si>
  <si>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</si>
  <si>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</si>
  <si>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</si>
  <si>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</si>
  <si>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</si>
  <si>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</si>
  <si>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</si>
  <si>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</si>
  <si>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</si>
  <si>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</si>
  <si>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</si>
  <si>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</si>
  <si>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</si>
  <si>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</si>
  <si>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</si>
  <si>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</si>
  <si>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</si>
  <si>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</si>
  <si>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</si>
  <si>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</si>
  <si>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</si>
  <si>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</si>
  <si>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</si>
  <si>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</si>
  <si>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</si>
  <si>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</si>
  <si>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</si>
  <si>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</si>
  <si>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</si>
  <si>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</si>
  <si>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</si>
  <si>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</si>
  <si>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</si>
  <si>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</si>
  <si>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</si>
  <si>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</si>
  <si>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</si>
  <si>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</si>
  <si>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</si>
  <si>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</si>
  <si>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</si>
  <si>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</si>
  <si>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</si>
  <si>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</si>
  <si>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</si>
  <si>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</si>
  <si>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</si>
  <si>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</si>
  <si>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</si>
  <si>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</si>
  <si>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</si>
  <si>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</si>
  <si>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</si>
  <si>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</si>
  <si>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</si>
  <si>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</si>
  <si>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</si>
  <si>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</si>
  <si>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</si>
  <si>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</si>
  <si>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</si>
  <si>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</si>
  <si>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</si>
  <si>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</si>
  <si>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</si>
  <si>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</si>
  <si>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</si>
  <si>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</si>
  <si>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</si>
  <si>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</si>
  <si>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</si>
  <si>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</si>
  <si>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</si>
  <si>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</si>
  <si>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</si>
  <si>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</si>
  <si>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</si>
  <si>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</si>
  <si>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</si>
  <si>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</si>
  <si>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</si>
  <si>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</si>
  <si>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</si>
  <si>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</si>
  <si>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</si>
  <si>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</si>
  <si>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</si>
  <si>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</si>
  <si>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</si>
  <si>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</si>
  <si>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</si>
  <si>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</si>
  <si>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</si>
  <si>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</si>
  <si>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</si>
  <si>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</si>
  <si>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</si>
  <si>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</si>
  <si>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</si>
  <si>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</si>
  <si>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</si>
  <si>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</si>
  <si>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</si>
  <si>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</si>
  <si>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</si>
  <si>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</si>
  <si>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</si>
  <si>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</si>
  <si>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</si>
  <si>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</si>
  <si>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</si>
  <si>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</si>
  <si>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</si>
  <si>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</si>
  <si>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</si>
  <si>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</si>
  <si>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</si>
  <si>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</si>
  <si>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</si>
  <si>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</si>
  <si>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</si>
  <si>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</si>
  <si>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</si>
  <si>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</si>
  <si>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</si>
  <si>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</si>
  <si>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</si>
  <si>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</si>
  <si>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</si>
  <si>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</si>
  <si>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</si>
  <si>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</si>
  <si>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</si>
  <si>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</si>
  <si>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</si>
  <si>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</si>
  <si>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</si>
  <si>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</si>
  <si>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</si>
  <si>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</si>
  <si>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</si>
  <si>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</si>
  <si>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</si>
  <si>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</si>
  <si>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</si>
  <si>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</si>
  <si>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</si>
  <si>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</si>
  <si>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</si>
  <si>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</si>
  <si>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</si>
  <si>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</si>
  <si>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</si>
  <si>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</si>
  <si>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</si>
  <si>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</si>
  <si>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</si>
  <si>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</si>
  <si>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</si>
  <si>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</si>
  <si>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</si>
  <si>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</si>
  <si>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</si>
  <si>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</si>
  <si>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</si>
  <si>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</si>
  <si>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</si>
  <si>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</si>
  <si>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</si>
  <si>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</si>
  <si>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</si>
  <si>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</si>
  <si>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</si>
  <si>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</si>
  <si>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</si>
  <si>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</si>
  <si>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</si>
  <si>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</si>
  <si>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</si>
  <si>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</si>
  <si>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</si>
  <si>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</si>
  <si>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</si>
  <si>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</si>
  <si>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</si>
  <si>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</si>
  <si>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</si>
  <si>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</si>
  <si>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</si>
  <si>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</si>
  <si>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</si>
  <si>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</si>
  <si>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</si>
  <si>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</si>
  <si>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</si>
  <si>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</si>
  <si>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</si>
  <si>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</si>
  <si>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</si>
  <si>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</si>
  <si>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</si>
  <si>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</si>
  <si>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</si>
  <si>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</si>
  <si>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</si>
  <si>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</si>
  <si>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</si>
  <si>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</si>
  <si>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</si>
  <si>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</si>
  <si>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</si>
  <si>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</si>
  <si>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</si>
  <si>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</si>
  <si>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</si>
  <si>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</si>
  <si>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</si>
  <si>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</si>
  <si>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</si>
  <si>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</si>
  <si>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</si>
  <si>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</si>
  <si>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</si>
  <si>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</si>
  <si>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</si>
  <si>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</si>
  <si>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</si>
  <si>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</si>
  <si>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</si>
  <si>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</si>
  <si>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</si>
  <si>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</si>
  <si>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</si>
  <si>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</si>
  <si>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</si>
  <si>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</si>
  <si>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</si>
  <si>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</si>
  <si>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</si>
  <si>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</si>
  <si>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</si>
  <si>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</si>
  <si>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</si>
  <si>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</si>
  <si>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</si>
  <si>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</si>
  <si>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</si>
  <si>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</si>
  <si>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</si>
  <si>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</si>
  <si>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</si>
  <si>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</si>
  <si>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</si>
  <si>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</si>
  <si>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</si>
  <si>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</si>
  <si>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</si>
  <si>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</si>
  <si>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</si>
  <si>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</si>
  <si>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</si>
  <si>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</si>
  <si>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</si>
  <si>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</si>
  <si>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</si>
  <si>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</si>
  <si>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</si>
  <si>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</si>
  <si>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</si>
  <si>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</si>
  <si>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</si>
  <si>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</si>
  <si>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</si>
  <si>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</si>
  <si>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</si>
  <si>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</si>
  <si>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</si>
  <si>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</si>
  <si>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</si>
  <si>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</si>
  <si>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</si>
  <si>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</si>
  <si>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</si>
  <si>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</si>
  <si>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</si>
  <si>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</si>
  <si>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</si>
  <si>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</si>
  <si>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</si>
  <si>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</si>
  <si>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</si>
  <si>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</si>
  <si>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</si>
  <si>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</si>
  <si>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</si>
  <si>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</si>
  <si>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</si>
  <si>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</si>
  <si>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</si>
  <si>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</si>
  <si>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</si>
  <si>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</si>
  <si>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</si>
  <si>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</si>
  <si>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</si>
  <si>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</si>
  <si>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</si>
  <si>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</si>
  <si>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</si>
  <si>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</si>
  <si>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</si>
  <si>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</si>
  <si>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</si>
  <si>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</si>
  <si>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</si>
  <si>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</si>
  <si>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</si>
  <si>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</si>
  <si>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</si>
  <si>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</si>
  <si>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</si>
  <si>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</si>
  <si>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</si>
  <si>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</si>
  <si>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</si>
  <si>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</si>
  <si>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</si>
  <si>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</si>
  <si>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</si>
  <si>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</si>
  <si>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</si>
  <si>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</si>
  <si>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</si>
  <si>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</si>
  <si>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</si>
  <si>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</si>
  <si>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</si>
  <si>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</si>
  <si>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</si>
  <si>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</si>
  <si>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</si>
  <si>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</si>
  <si>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</si>
  <si>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</si>
  <si>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</si>
  <si>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</si>
  <si>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</si>
  <si>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</si>
  <si>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</si>
  <si>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</si>
  <si>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</si>
  <si>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</si>
  <si>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</si>
  <si>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</si>
  <si>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</si>
  <si>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</si>
  <si>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</si>
  <si>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</si>
  <si>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</si>
  <si>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</si>
  <si>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</si>
  <si>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</si>
  <si>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</si>
  <si>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</si>
  <si>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</si>
  <si>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</si>
  <si>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</si>
  <si>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</si>
  <si>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</si>
  <si>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</si>
  <si>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</si>
  <si>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</si>
  <si>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</si>
  <si>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</si>
  <si>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</si>
  <si>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</si>
  <si>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</si>
  <si>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</si>
  <si>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</si>
  <si>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</si>
  <si>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</si>
  <si>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</si>
  <si>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</si>
  <si>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</si>
  <si>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</si>
  <si>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</si>
  <si>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</si>
  <si>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</si>
  <si>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</si>
  <si>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</si>
  <si>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</si>
  <si>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</si>
  <si>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</si>
  <si>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</si>
  <si>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</si>
  <si>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</si>
  <si>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</si>
  <si>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</si>
  <si>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</si>
  <si>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</si>
  <si>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</si>
  <si>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</si>
  <si>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</si>
  <si>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</si>
  <si>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</si>
  <si>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</si>
  <si>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</si>
  <si>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</si>
  <si>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</si>
  <si>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</si>
  <si>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</si>
  <si>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</si>
  <si>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</si>
  <si>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</si>
  <si>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</si>
  <si>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</si>
  <si>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</si>
  <si>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</si>
  <si>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</si>
  <si>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</si>
  <si>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</si>
  <si>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</si>
  <si>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</si>
  <si>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</si>
  <si>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</si>
  <si>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</si>
  <si>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</si>
  <si>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</si>
  <si>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</si>
  <si>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</si>
  <si>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</si>
  <si>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</si>
  <si>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</si>
  <si>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</si>
  <si>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</si>
  <si>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</si>
  <si>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</si>
  <si>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</si>
  <si>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</si>
  <si>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</si>
  <si>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</si>
  <si>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</si>
  <si>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</si>
  <si>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</si>
  <si>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</si>
  <si>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</si>
  <si>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</si>
  <si>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</si>
  <si>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</si>
  <si>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</si>
  <si>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</si>
  <si>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</si>
  <si>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</si>
  <si>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</si>
  <si>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</si>
  <si>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</si>
  <si>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</si>
  <si>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</si>
  <si>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</si>
  <si>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</si>
  <si>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</si>
  <si>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</si>
  <si>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</si>
  <si>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</si>
  <si>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</si>
  <si>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</si>
  <si>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</si>
  <si>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</si>
  <si>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</si>
  <si>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</si>
  <si>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</si>
  <si>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</si>
  <si>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</si>
  <si>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</si>
  <si>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</si>
  <si>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</si>
  <si>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</si>
  <si>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</si>
  <si>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</si>
  <si>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</si>
  <si>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</si>
  <si>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</si>
  <si>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</si>
  <si>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</si>
  <si>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</si>
  <si>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</si>
  <si>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</si>
  <si>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</si>
  <si>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</si>
  <si>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</si>
  <si>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</si>
  <si>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</si>
  <si>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</si>
  <si>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</si>
  <si>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</si>
  <si>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</si>
  <si>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</si>
  <si>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</si>
  <si>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</si>
  <si>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</si>
  <si>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</si>
  <si>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</si>
  <si>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</si>
  <si>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</si>
  <si>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</si>
  <si>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</si>
  <si>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</si>
  <si>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</si>
  <si>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</si>
  <si>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</si>
  <si>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</si>
  <si>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</si>
  <si>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</si>
  <si>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</si>
  <si>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</si>
  <si>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</si>
  <si>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</si>
  <si>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</si>
  <si>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</si>
  <si>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</si>
  <si>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</si>
  <si>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</si>
  <si>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</si>
  <si>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</si>
  <si>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</si>
  <si>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</si>
  <si>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</si>
  <si>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</si>
  <si>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</si>
  <si>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</si>
  <si>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</si>
  <si>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</si>
  <si>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</si>
  <si>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</si>
  <si>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</si>
  <si>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</si>
  <si>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</si>
  <si>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</si>
  <si>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</si>
  <si>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</si>
  <si>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</si>
  <si>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</si>
  <si>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</si>
  <si>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</si>
  <si>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</si>
  <si>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</si>
  <si>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</si>
  <si>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</si>
  <si>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</si>
  <si>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</si>
  <si>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</si>
  <si>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</si>
  <si>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</si>
  <si>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</si>
  <si>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</si>
  <si>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</si>
  <si>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</si>
  <si>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</si>
  <si>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</si>
  <si>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</si>
  <si>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</si>
  <si>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</si>
  <si>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</si>
  <si>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</si>
  <si>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</si>
  <si>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</si>
  <si>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</si>
  <si>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</si>
  <si>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</si>
  <si>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</si>
  <si>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</si>
  <si>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</si>
  <si>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</si>
  <si>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</si>
  <si>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</si>
  <si>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</si>
  <si>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</si>
  <si>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</si>
  <si>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</si>
  <si>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</si>
  <si>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</si>
  <si>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</si>
  <si>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</si>
  <si>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</si>
  <si>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</si>
  <si>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</si>
  <si>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</si>
  <si>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</si>
  <si>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</si>
  <si>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</si>
  <si>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</si>
  <si>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</si>
  <si>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</si>
  <si>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</si>
  <si>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</si>
  <si>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</si>
  <si>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</si>
  <si>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</si>
  <si>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</si>
  <si>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</si>
  <si>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</si>
  <si>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</si>
  <si>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</si>
  <si>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</si>
  <si>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</si>
  <si>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</si>
  <si>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</si>
  <si>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</si>
  <si>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</si>
  <si>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</si>
  <si>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</si>
  <si>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</si>
  <si>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</si>
  <si>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</si>
  <si>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</si>
  <si>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</si>
  <si>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</si>
  <si>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</si>
  <si>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</si>
  <si>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</si>
  <si>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</si>
  <si>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</si>
  <si>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</si>
  <si>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</si>
  <si>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</si>
  <si>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</si>
  <si>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</si>
  <si>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</si>
  <si>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</si>
  <si>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</si>
  <si>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</si>
  <si>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</si>
  <si>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</si>
  <si>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</si>
  <si>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</si>
  <si>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</si>
  <si>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</si>
  <si>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</si>
  <si>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</si>
  <si>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</si>
  <si>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</si>
  <si>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</si>
  <si>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</si>
  <si>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</si>
  <si>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</si>
  <si>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</si>
  <si>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</si>
  <si>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</si>
  <si>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</si>
  <si>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</si>
  <si>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</si>
  <si>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</si>
  <si>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</si>
  <si>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</si>
  <si>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</si>
  <si>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</si>
  <si>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</si>
  <si>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</si>
  <si>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</si>
  <si>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</si>
  <si>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</si>
  <si>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</si>
  <si>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</si>
  <si>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</si>
  <si>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</si>
  <si>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</si>
  <si>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</si>
  <si>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</si>
  <si>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</si>
  <si>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</si>
  <si>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</si>
  <si>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</si>
  <si>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</si>
  <si>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</si>
  <si>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</si>
  <si>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</si>
  <si>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</si>
  <si>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</si>
  <si>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</si>
  <si>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</si>
  <si>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</si>
  <si>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</si>
  <si>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</si>
  <si>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</si>
  <si>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</si>
  <si>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</si>
  <si>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</si>
  <si>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</si>
  <si>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</si>
  <si>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</si>
  <si>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</si>
  <si>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</si>
  <si>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</si>
  <si>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</si>
  <si>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</si>
  <si>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</si>
  <si>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</si>
  <si>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</si>
  <si>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</si>
  <si>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</si>
  <si>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</si>
  <si>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</si>
  <si>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</si>
  <si>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</si>
  <si>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</si>
  <si>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</si>
  <si>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</si>
  <si>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</si>
  <si>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</si>
  <si>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</si>
  <si>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</si>
  <si>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</si>
  <si>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</si>
  <si>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</si>
  <si>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</si>
  <si>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</si>
  <si>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</si>
  <si>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</si>
  <si>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</si>
  <si>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</si>
  <si>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</si>
  <si>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</si>
  <si>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</si>
  <si>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</si>
  <si>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</si>
  <si>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</si>
  <si>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</si>
  <si>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</si>
  <si>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</si>
  <si>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</si>
  <si>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</si>
  <si>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</si>
  <si>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</si>
  <si>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</si>
  <si>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</si>
  <si>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</si>
  <si>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</si>
  <si>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</si>
  <si>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</si>
  <si>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</si>
  <si>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</si>
  <si>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</si>
  <si>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</si>
  <si>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</si>
  <si>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</si>
  <si>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</si>
  <si>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</si>
  <si>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</si>
  <si>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</si>
  <si>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</si>
  <si>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</si>
  <si>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</si>
  <si>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</si>
  <si>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</si>
  <si>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</si>
  <si>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</si>
  <si>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</si>
  <si>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</si>
  <si>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</si>
  <si>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</si>
  <si>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</si>
  <si>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</si>
  <si>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</si>
  <si>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</si>
  <si>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</si>
  <si>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</si>
  <si>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</si>
  <si>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</si>
  <si>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</si>
  <si>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</si>
  <si>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</si>
  <si>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</si>
  <si>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</si>
  <si>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</si>
  <si>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</si>
  <si>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</si>
  <si>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</si>
  <si>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</si>
  <si>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</si>
  <si>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</si>
  <si>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</si>
  <si>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</si>
  <si>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</si>
  <si>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</si>
  <si>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</si>
  <si>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</si>
  <si>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</si>
  <si>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</si>
  <si>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</si>
  <si>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</si>
  <si>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</si>
  <si>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</si>
  <si>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</si>
  <si>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</si>
  <si>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</si>
  <si>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</si>
  <si>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</si>
  <si>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</si>
  <si>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</si>
  <si>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</si>
  <si>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</si>
  <si>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</si>
  <si>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</si>
  <si>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</si>
  <si>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</si>
  <si>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</si>
  <si>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</si>
  <si>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</si>
  <si>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</si>
  <si>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</si>
  <si>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</si>
  <si>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</si>
  <si>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</si>
  <si>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</si>
  <si>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</si>
  <si>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</si>
  <si>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</si>
  <si>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</si>
  <si>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</si>
  <si>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</si>
  <si>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</si>
  <si>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</si>
  <si>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</si>
  <si>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</si>
  <si>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</si>
  <si>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</si>
  <si>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</si>
  <si>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</si>
  <si>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</si>
  <si>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</si>
  <si>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</si>
  <si>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</si>
  <si>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</si>
  <si>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</si>
  <si>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</si>
  <si>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</si>
  <si>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</si>
  <si>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</si>
  <si>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</si>
  <si>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</si>
  <si>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</si>
  <si>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</si>
  <si>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</si>
  <si>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</si>
  <si>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</si>
  <si>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</si>
  <si>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</si>
  <si>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</si>
  <si>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</si>
  <si>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</si>
  <si>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</si>
  <si>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</si>
  <si>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</si>
  <si>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</si>
  <si>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</si>
  <si>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</si>
  <si>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</si>
  <si>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</si>
  <si>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</si>
  <si>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</si>
  <si>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</si>
  <si>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</si>
  <si>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</si>
  <si>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</si>
  <si>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</si>
  <si>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</si>
  <si>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</si>
  <si>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</si>
  <si>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</si>
  <si>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</si>
  <si>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</si>
  <si>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</si>
  <si>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</si>
  <si>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</si>
  <si>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</si>
  <si>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</si>
  <si>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</si>
  <si>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</si>
  <si>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</si>
  <si>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</si>
  <si>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</si>
  <si>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</si>
  <si>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</si>
  <si>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</si>
  <si>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</si>
  <si>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</si>
  <si>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</si>
  <si>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</si>
  <si>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</si>
  <si>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</si>
  <si>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</si>
  <si>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</si>
  <si>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</si>
  <si>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</si>
  <si>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</si>
  <si>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</si>
  <si>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</si>
  <si>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</si>
  <si>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</si>
  <si>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</si>
  <si>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</si>
  <si>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</si>
  <si>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</si>
  <si>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</si>
  <si>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</si>
  <si>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</si>
  <si>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</si>
  <si>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</si>
  <si>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</si>
  <si>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</si>
  <si>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</si>
  <si>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</si>
  <si>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</si>
  <si>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</si>
  <si>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</si>
  <si>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</si>
  <si>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</si>
  <si>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</si>
  <si>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</si>
  <si>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</si>
  <si>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</si>
  <si>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</si>
  <si>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</si>
  <si>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</si>
  <si>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</si>
  <si>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</si>
  <si>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</si>
  <si>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</si>
  <si>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</si>
  <si>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</si>
  <si>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</si>
  <si>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</si>
  <si>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</si>
  <si>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</si>
  <si>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</si>
  <si>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</si>
  <si>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</si>
  <si>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</si>
  <si>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</si>
  <si>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</si>
  <si>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</si>
  <si>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</si>
  <si>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</si>
  <si>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</si>
  <si>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</si>
  <si>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</si>
  <si>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</si>
  <si>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</si>
  <si>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</si>
  <si>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</si>
  <si>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</si>
  <si>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</si>
  <si>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</si>
  <si>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</si>
  <si>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</si>
  <si>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</si>
  <si>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</si>
  <si>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</si>
  <si>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</si>
  <si>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</si>
  <si>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</si>
  <si>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</si>
  <si>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</si>
  <si>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</si>
  <si>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</si>
  <si>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</si>
  <si>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</si>
  <si>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</si>
  <si>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</si>
  <si>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</si>
  <si>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</si>
  <si>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</si>
  <si>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</si>
  <si>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</si>
  <si>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</si>
  <si>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</si>
  <si>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</si>
  <si>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</si>
  <si>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</si>
  <si>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</si>
  <si>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</si>
  <si>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</si>
  <si>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</si>
  <si>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</si>
  <si>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</si>
  <si>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</si>
  <si>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</si>
  <si>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</si>
  <si>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</si>
  <si>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</si>
  <si>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</si>
  <si>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</si>
  <si>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</si>
  <si>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</si>
  <si>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</si>
  <si>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</si>
  <si>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</si>
  <si>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</si>
  <si>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</si>
  <si>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</si>
  <si>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</si>
  <si>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</si>
  <si>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</si>
  <si>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</si>
  <si>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</si>
  <si>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</si>
  <si>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</si>
  <si>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</si>
  <si>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</si>
  <si>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</si>
  <si>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</si>
  <si>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</si>
  <si>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</si>
  <si>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</si>
  <si>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</si>
  <si>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</si>
  <si>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</si>
  <si>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</si>
  <si>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</si>
  <si>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</si>
  <si>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</si>
  <si>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</si>
  <si>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</si>
  <si>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</si>
  <si>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</si>
  <si>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</si>
  <si>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</si>
  <si>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</si>
  <si>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</si>
  <si>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</si>
  <si>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</si>
  <si>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</si>
  <si>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</si>
  <si>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</si>
  <si>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</si>
  <si>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</si>
  <si>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</si>
  <si>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</si>
  <si>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</si>
  <si>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</si>
  <si>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</si>
  <si>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</si>
  <si>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</si>
  <si>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</si>
  <si>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</si>
  <si>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</si>
  <si>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</si>
  <si>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</si>
  <si>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</si>
  <si>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</si>
  <si>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</si>
  <si>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</si>
  <si>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</si>
  <si>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</si>
  <si>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</si>
  <si>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</si>
  <si>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</si>
  <si>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</si>
  <si>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</si>
  <si>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</si>
  <si>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</si>
  <si>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</si>
  <si>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</si>
  <si>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</si>
  <si>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</si>
  <si>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</si>
  <si>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</si>
  <si>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</si>
  <si>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</si>
  <si>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</si>
  <si>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</si>
  <si>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</si>
  <si>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</si>
  <si>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</si>
  <si>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</si>
  <si>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</si>
  <si>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</si>
  <si>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</si>
  <si>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</si>
  <si>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</si>
  <si>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</si>
  <si>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</si>
  <si>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</si>
  <si>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</si>
  <si>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</si>
  <si>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</si>
  <si>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</si>
  <si>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</si>
  <si>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</si>
  <si>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</si>
  <si>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</si>
  <si>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</si>
  <si>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</si>
  <si>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</si>
  <si>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</si>
  <si>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</si>
  <si>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</si>
  <si>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</si>
  <si>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</si>
  <si>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</si>
  <si>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</si>
  <si>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</si>
  <si>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</si>
  <si>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</si>
  <si>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</si>
  <si>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</si>
  <si>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</si>
  <si>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</si>
  <si>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</si>
  <si>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</si>
  <si>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</si>
  <si>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</si>
  <si>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</si>
  <si>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</si>
  <si>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</si>
  <si>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</si>
  <si>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</si>
  <si>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</si>
  <si>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</si>
  <si>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</si>
  <si>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</si>
  <si>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</si>
  <si>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</si>
  <si>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</si>
  <si>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</si>
  <si>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</si>
  <si>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</si>
  <si>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</si>
  <si>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</si>
  <si>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</si>
  <si>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</si>
  <si>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</si>
  <si>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</si>
  <si>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</si>
  <si>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</si>
  <si>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</si>
  <si>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</si>
  <si>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</si>
  <si>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</si>
  <si>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</si>
  <si>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</si>
  <si>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</si>
  <si>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</si>
  <si>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</si>
  <si>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</si>
  <si>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</si>
  <si>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</si>
  <si>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</si>
  <si>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</si>
  <si>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</si>
  <si>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</si>
  <si>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</si>
  <si>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</si>
  <si>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</si>
  <si>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</si>
  <si>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</si>
  <si>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</si>
  <si>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</si>
  <si>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</si>
  <si>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</si>
  <si>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</si>
  <si>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</si>
  <si>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</si>
  <si>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</si>
  <si>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</si>
  <si>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</si>
  <si>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</si>
  <si>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</si>
  <si>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</si>
  <si>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</si>
  <si>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</si>
  <si>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</si>
  <si>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</si>
  <si>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</si>
  <si>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</si>
  <si>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</si>
  <si>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</si>
  <si>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</si>
  <si>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</si>
  <si>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</si>
  <si>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</si>
  <si>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</si>
  <si>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</si>
  <si>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</si>
  <si>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</si>
  <si>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</si>
  <si>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</si>
  <si>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</si>
  <si>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</si>
  <si>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</si>
  <si>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</si>
  <si>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</si>
  <si>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</si>
  <si>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</si>
  <si>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</si>
  <si>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</si>
  <si>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</si>
  <si>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</si>
  <si>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</si>
  <si>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</si>
  <si>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</si>
  <si>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</si>
  <si>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</si>
  <si>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</si>
  <si>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</si>
  <si>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</si>
  <si>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</si>
  <si>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</si>
  <si>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</si>
  <si>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</si>
  <si>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</si>
  <si>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</si>
  <si>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</si>
  <si>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</si>
  <si>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</si>
  <si>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</si>
  <si>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</si>
  <si>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</si>
  <si>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</si>
  <si>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</si>
  <si>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</si>
  <si>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</si>
  <si>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</si>
  <si>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</si>
  <si>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</si>
  <si>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</si>
  <si>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</si>
  <si>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</si>
  <si>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</si>
  <si>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</si>
  <si>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</si>
  <si>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</si>
  <si>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</si>
  <si>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</si>
  <si>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</si>
  <si>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</si>
  <si>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</si>
  <si>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</si>
  <si>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</si>
  <si>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</si>
  <si>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</si>
  <si>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</si>
  <si>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</si>
  <si>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</si>
  <si>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</si>
  <si>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</si>
  <si>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</si>
  <si>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</si>
  <si>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</si>
  <si>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</si>
  <si>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</si>
  <si>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</si>
  <si>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</si>
  <si>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</si>
  <si>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</si>
  <si>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</si>
  <si>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</si>
  <si>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</si>
  <si>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</si>
  <si>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</si>
  <si>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</si>
  <si>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</si>
  <si>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</si>
  <si>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</si>
  <si>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</si>
  <si>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</si>
  <si>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</si>
  <si>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</si>
  <si>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</si>
  <si>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</si>
  <si>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</si>
  <si>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</si>
  <si>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</si>
  <si>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</si>
  <si>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</si>
  <si>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</si>
  <si>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</si>
  <si>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</si>
  <si>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</si>
  <si>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</si>
  <si>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</si>
  <si>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</si>
  <si>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</si>
  <si>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</si>
  <si>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</si>
  <si>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</si>
  <si>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</si>
  <si>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</si>
  <si>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</si>
  <si>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</si>
  <si>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</si>
  <si>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</si>
  <si>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</si>
  <si>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</si>
  <si>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</si>
  <si>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</si>
  <si>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</si>
  <si>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</si>
  <si>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</si>
  <si>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</si>
  <si>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</si>
  <si>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</si>
  <si>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</si>
  <si>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</si>
  <si>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</si>
  <si>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</si>
  <si>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</si>
  <si>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</si>
  <si>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</si>
  <si>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</si>
  <si>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</si>
  <si>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</si>
  <si>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</si>
  <si>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</si>
  <si>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</si>
  <si>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</si>
  <si>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</si>
  <si>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</si>
  <si>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</si>
  <si>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</si>
  <si>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</si>
  <si>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</si>
  <si>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</si>
  <si>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</si>
  <si>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</si>
  <si>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</si>
  <si>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</si>
  <si>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</si>
  <si>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</si>
  <si>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</si>
  <si>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</si>
  <si>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</si>
  <si>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</si>
  <si>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</si>
  <si>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</si>
  <si>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</si>
  <si>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</si>
  <si>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</si>
  <si>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</si>
  <si>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</si>
  <si>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</si>
  <si>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</si>
  <si>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</si>
  <si>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</si>
  <si>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</si>
  <si>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</si>
  <si>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</si>
  <si>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</si>
  <si>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</si>
  <si>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</si>
  <si>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</si>
  <si>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</si>
  <si>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</si>
  <si>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</si>
  <si>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</si>
  <si>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</si>
  <si>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</si>
  <si>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</si>
  <si>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</si>
  <si>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</si>
  <si>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</si>
  <si>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</si>
  <si>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</si>
  <si>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</si>
  <si>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</si>
  <si>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</si>
  <si>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</si>
  <si>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</si>
  <si>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</si>
  <si>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</si>
  <si>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</si>
  <si>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</si>
  <si>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</si>
  <si>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</si>
  <si>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</si>
  <si>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</si>
  <si>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</si>
  <si>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</si>
  <si>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</si>
  <si>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</si>
  <si>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</si>
  <si>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</si>
  <si>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</si>
  <si>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</si>
  <si>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</si>
  <si>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</si>
  <si>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</si>
  <si>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</si>
  <si>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</si>
  <si>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</si>
  <si>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</si>
  <si>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</si>
  <si>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</si>
  <si>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</si>
  <si>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</si>
  <si>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</si>
  <si>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</si>
  <si>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</si>
  <si>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</si>
  <si>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</si>
  <si>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</si>
  <si>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</si>
  <si>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</si>
  <si>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</si>
  <si>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</si>
  <si>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</si>
  <si>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</si>
  <si>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</si>
  <si>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</si>
  <si>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</si>
  <si>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</si>
  <si>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</si>
  <si>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</si>
  <si>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</si>
  <si>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</si>
  <si>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</si>
  <si>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</si>
  <si>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</si>
  <si>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</si>
  <si>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</si>
  <si>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</si>
  <si>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</si>
  <si>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</si>
  <si>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</si>
  <si>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</si>
  <si>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</si>
  <si>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</si>
  <si>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</si>
  <si>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</si>
  <si>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</si>
  <si>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</si>
  <si>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</si>
  <si>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</si>
  <si>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</si>
  <si>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</si>
  <si>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</si>
  <si>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</si>
  <si>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</si>
  <si>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</si>
  <si>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</si>
  <si>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</si>
  <si>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</si>
  <si>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</si>
  <si>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</si>
  <si>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</si>
  <si>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</si>
  <si>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</si>
  <si>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</si>
  <si>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</si>
  <si>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</si>
  <si>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</si>
  <si>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</si>
  <si>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</si>
  <si>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</si>
  <si>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</si>
  <si>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</si>
  <si>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</si>
  <si>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</si>
  <si>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</si>
  <si>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</si>
  <si>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</si>
  <si>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</si>
  <si>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</si>
  <si>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</si>
  <si>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</si>
  <si>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</si>
  <si>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</si>
  <si>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</si>
  <si>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</si>
  <si>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</si>
  <si>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</si>
  <si>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</si>
  <si>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</si>
  <si>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</si>
  <si>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</si>
  <si>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</si>
  <si>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</si>
  <si>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</si>
  <si>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</si>
  <si>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</si>
  <si>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</si>
  <si>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</si>
  <si>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</si>
  <si>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</si>
  <si>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</si>
  <si>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</si>
  <si>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</si>
  <si>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</si>
  <si>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</si>
  <si>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</si>
  <si>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</si>
  <si>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</si>
  <si>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</si>
  <si>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</si>
  <si>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</si>
  <si>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</si>
  <si>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</si>
  <si>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</si>
  <si>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</si>
  <si>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</si>
  <si>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</si>
  <si>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</si>
  <si>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</si>
  <si>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</si>
  <si>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</si>
  <si>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</si>
  <si>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</si>
  <si>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</si>
  <si>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</si>
  <si>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</si>
  <si>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</si>
  <si>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</si>
  <si>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</si>
  <si>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</si>
  <si>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</si>
  <si>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</si>
  <si>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</si>
  <si>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</si>
  <si>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</si>
  <si>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</si>
  <si>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</si>
  <si>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</si>
  <si>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</si>
  <si>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</si>
  <si>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</si>
  <si>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</si>
  <si>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</si>
  <si>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</si>
  <si>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</si>
  <si>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</si>
  <si>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</si>
  <si>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</si>
  <si>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</si>
  <si>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</si>
  <si>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</si>
  <si>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</si>
  <si>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</si>
  <si>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</si>
  <si>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</si>
  <si>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</si>
  <si>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</si>
  <si>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</si>
  <si>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</si>
  <si>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</si>
  <si>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</si>
  <si>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</si>
  <si>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</si>
  <si>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</si>
  <si>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</si>
  <si>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</si>
  <si>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</si>
  <si>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</si>
  <si>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</si>
  <si>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</si>
  <si>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</si>
  <si>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</si>
  <si>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</si>
  <si>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</si>
  <si>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</si>
  <si>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</si>
  <si>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</si>
  <si>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</si>
  <si>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</si>
  <si>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</si>
  <si>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</si>
  <si>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</si>
  <si>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</si>
  <si>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</si>
  <si>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</si>
  <si>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</si>
  <si>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</si>
  <si>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</si>
  <si>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</si>
  <si>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</si>
  <si>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</si>
  <si>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</si>
  <si>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</si>
  <si>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</si>
  <si>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</si>
  <si>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</si>
  <si>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</si>
  <si>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</si>
  <si>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</si>
  <si>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</si>
  <si>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</si>
  <si>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</si>
  <si>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</si>
  <si>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</si>
  <si>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</si>
  <si>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</si>
  <si>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</si>
  <si>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</si>
  <si>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</si>
  <si>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</si>
  <si>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</si>
  <si>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</si>
  <si>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</si>
  <si>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</si>
  <si>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</si>
  <si>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</si>
  <si>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</si>
  <si>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</si>
  <si>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</si>
  <si>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</si>
  <si>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</si>
  <si>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</si>
  <si>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</si>
  <si>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</si>
  <si>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</si>
  <si>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</si>
  <si>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</si>
  <si>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</si>
  <si>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</si>
  <si>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</si>
  <si>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</si>
  <si>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</si>
  <si>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</si>
  <si>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</si>
  <si>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</si>
  <si>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</si>
  <si>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</si>
  <si>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</si>
  <si>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</si>
  <si>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</si>
  <si>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</si>
  <si>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</si>
  <si>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</si>
  <si>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</si>
  <si>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</si>
  <si>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</si>
  <si>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</si>
  <si>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</si>
  <si>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</si>
  <si>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</si>
  <si>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</si>
  <si>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</si>
  <si>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</si>
  <si>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</si>
  <si>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</si>
  <si>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</si>
  <si>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</si>
  <si>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</si>
  <si>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</si>
  <si>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</si>
  <si>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</si>
  <si>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</si>
  <si>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</si>
  <si>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</si>
  <si>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</si>
  <si>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</si>
  <si>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</si>
  <si>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</si>
  <si>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</si>
  <si>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</si>
  <si>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</si>
  <si>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</si>
  <si>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</si>
  <si>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</si>
  <si>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</si>
  <si>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</si>
  <si>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</si>
  <si>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</si>
  <si>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</si>
  <si>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</si>
  <si>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</si>
  <si>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</si>
  <si>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</si>
  <si>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</si>
  <si>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</si>
  <si>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</si>
  <si>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</si>
  <si>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</si>
  <si>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</si>
  <si>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</si>
  <si>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</si>
  <si>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</si>
  <si>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</si>
  <si>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</si>
  <si>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</si>
  <si>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</si>
  <si>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</si>
  <si>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</si>
  <si>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</si>
  <si>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</si>
  <si>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</si>
  <si>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</si>
  <si>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</si>
  <si>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</si>
  <si>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</si>
  <si>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</si>
  <si>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</si>
  <si>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</si>
  <si>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</si>
  <si>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</si>
  <si>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</si>
  <si>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</si>
  <si>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</si>
  <si>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</si>
  <si>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</si>
  <si>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</si>
  <si>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</si>
  <si>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</si>
  <si>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</si>
  <si>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</si>
  <si>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</si>
  <si>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</si>
  <si>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</si>
  <si>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</si>
  <si>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</si>
  <si>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</si>
  <si>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</si>
  <si>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</si>
  <si>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</si>
  <si>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</si>
  <si>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</si>
  <si>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</si>
  <si>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</si>
  <si>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</si>
  <si>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</si>
  <si>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</si>
  <si>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</si>
  <si>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</si>
  <si>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</si>
  <si>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</si>
  <si>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</si>
  <si>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</si>
  <si>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</si>
  <si>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</si>
  <si>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</si>
  <si>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</si>
  <si>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</si>
  <si>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</si>
  <si>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</si>
  <si>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</si>
  <si>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</si>
  <si>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</si>
  <si>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</si>
  <si>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</si>
  <si>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</si>
  <si>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</si>
  <si>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</si>
  <si>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</si>
  <si>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</si>
  <si>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</si>
  <si>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</si>
  <si>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</si>
  <si>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</si>
  <si>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</si>
  <si>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</si>
  <si>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</si>
  <si>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</si>
  <si>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</si>
  <si>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</si>
  <si>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</si>
  <si>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</si>
  <si>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</si>
  <si>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</si>
  <si>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</si>
  <si>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</si>
  <si>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</si>
  <si>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</si>
  <si>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</si>
  <si>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</si>
  <si>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</si>
  <si>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</si>
  <si>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</si>
  <si>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</si>
  <si>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</si>
  <si>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</si>
  <si>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</si>
  <si>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</si>
  <si>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</si>
  <si>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</si>
  <si>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</si>
  <si>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</si>
  <si>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</si>
  <si>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</si>
  <si>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</si>
  <si>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</si>
  <si>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</si>
  <si>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</si>
  <si>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</si>
  <si>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</si>
  <si>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</si>
  <si>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</si>
  <si>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</si>
  <si>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</si>
  <si>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</si>
  <si>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</si>
  <si>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</si>
  <si>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</si>
  <si>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</si>
  <si>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</si>
  <si>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</si>
  <si>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</si>
  <si>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</si>
  <si>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</si>
  <si>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</si>
  <si>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</si>
  <si>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</si>
  <si>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</si>
  <si>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</si>
  <si>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</si>
  <si>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</si>
  <si>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</si>
  <si>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</si>
  <si>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</si>
  <si>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</si>
  <si>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</si>
  <si>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</si>
  <si>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</si>
  <si>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</si>
  <si>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</si>
  <si>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</si>
  <si>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</si>
  <si>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</si>
  <si>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</si>
  <si>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</si>
  <si>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</si>
  <si>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</si>
  <si>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</si>
  <si>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</si>
  <si>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</si>
  <si>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</si>
  <si>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</si>
  <si>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</si>
  <si>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</si>
  <si>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</si>
  <si>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</si>
  <si>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</si>
  <si>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</si>
  <si>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</si>
  <si>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</si>
  <si>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</si>
  <si>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</si>
  <si>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</si>
  <si>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</si>
  <si>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</si>
  <si>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</si>
  <si>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</si>
  <si>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</si>
  <si>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</si>
  <si>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</si>
  <si>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</si>
  <si>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</si>
  <si>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</si>
  <si>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</si>
  <si>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</si>
  <si>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</si>
  <si>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</si>
  <si>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</si>
  <si>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</si>
  <si>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</si>
  <si>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</si>
  <si>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</si>
  <si>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</si>
  <si>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</si>
  <si>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</si>
  <si>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</si>
  <si>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</si>
  <si>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</si>
  <si>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</si>
  <si>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</si>
  <si>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</si>
  <si>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</si>
  <si>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</si>
  <si>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</si>
  <si>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</si>
  <si>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</si>
  <si>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</si>
  <si>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</si>
  <si>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</si>
  <si>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</si>
  <si>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</si>
  <si>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</si>
  <si>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</si>
  <si>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</si>
  <si>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</si>
  <si>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</si>
  <si>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</si>
  <si>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</si>
  <si>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</si>
  <si>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</si>
  <si>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</si>
  <si>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</si>
  <si>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</si>
  <si>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</si>
  <si>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</si>
  <si>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</si>
  <si>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</si>
  <si>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</si>
  <si>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</si>
  <si>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</si>
  <si>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</si>
  <si>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</si>
  <si>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</si>
  <si>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</si>
  <si>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</si>
  <si>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</si>
  <si>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</si>
  <si>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</si>
  <si>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</si>
  <si>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</si>
  <si>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</si>
  <si>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</si>
  <si>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</si>
  <si>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</si>
  <si>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</si>
  <si>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</si>
  <si>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</si>
  <si>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</si>
  <si>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</si>
  <si>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</si>
  <si>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</si>
  <si>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</si>
  <si>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</si>
  <si>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</si>
  <si>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</si>
  <si>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</si>
  <si>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</si>
  <si>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</si>
  <si>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</si>
  <si>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</si>
  <si>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</si>
  <si>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</si>
  <si>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</si>
  <si>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</si>
  <si>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</si>
  <si>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</si>
  <si>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</si>
  <si>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</si>
  <si>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</si>
  <si>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</si>
  <si>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</si>
  <si>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</si>
  <si>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</si>
  <si>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</si>
  <si>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</si>
  <si>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</si>
  <si>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</si>
  <si>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</si>
  <si>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</si>
  <si>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</si>
  <si>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</si>
  <si>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</si>
  <si>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</si>
  <si>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</si>
  <si>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</si>
  <si>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</si>
  <si>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</si>
  <si>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</si>
  <si>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</si>
  <si>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</si>
  <si>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</si>
  <si>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</si>
  <si>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</si>
  <si>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</si>
  <si>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</si>
  <si>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</si>
  <si>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</si>
  <si>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</si>
  <si>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</si>
  <si>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</si>
  <si>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</si>
  <si>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</si>
  <si>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</si>
  <si>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</si>
  <si>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</si>
  <si>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</si>
  <si>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</si>
  <si>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</si>
  <si>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</si>
  <si>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</si>
  <si>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</si>
  <si>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</si>
  <si>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</si>
  <si>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</si>
  <si>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</si>
  <si>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</si>
  <si>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</si>
  <si>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</si>
  <si>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</si>
  <si>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</si>
  <si>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</si>
  <si>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</si>
  <si>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</si>
  <si>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</si>
  <si>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</si>
  <si>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</si>
  <si>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</si>
  <si>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</si>
  <si>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</si>
  <si>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</si>
  <si>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</si>
  <si>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</si>
  <si>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</si>
  <si>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</si>
  <si>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</si>
  <si>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</si>
  <si>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</si>
  <si>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</si>
  <si>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</si>
  <si>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</si>
  <si>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</si>
  <si>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</si>
  <si>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</si>
  <si>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</si>
  <si>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</si>
  <si>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</si>
  <si>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</si>
  <si>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</si>
  <si>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</si>
  <si>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</si>
  <si>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</si>
  <si>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</si>
  <si>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</si>
  <si>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</si>
  <si>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</si>
  <si>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</si>
  <si>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</si>
  <si>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</si>
  <si>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</si>
  <si>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</si>
  <si>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</si>
  <si>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</si>
  <si>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</si>
  <si>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</si>
  <si>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</si>
  <si>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</si>
  <si>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</si>
  <si>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</si>
  <si>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</si>
  <si>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</si>
  <si>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</si>
  <si>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</si>
  <si>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</si>
  <si>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</si>
  <si>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</si>
  <si>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</si>
  <si>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</si>
  <si>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</si>
  <si>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</si>
  <si>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</si>
  <si>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</si>
  <si>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</si>
  <si>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</si>
  <si>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</si>
  <si>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</si>
  <si>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</si>
  <si>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</si>
  <si>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</si>
  <si>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</si>
  <si>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</si>
  <si>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</si>
  <si>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</si>
  <si>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</si>
  <si>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</si>
  <si>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</si>
  <si>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</si>
  <si>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</si>
  <si>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</si>
  <si>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</si>
  <si>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</si>
  <si>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</si>
  <si>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</si>
  <si>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</si>
  <si>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</si>
  <si>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</si>
  <si>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</si>
  <si>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</si>
  <si>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</si>
  <si>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</si>
  <si>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</si>
  <si>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</si>
  <si>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</si>
  <si>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</si>
  <si>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</si>
  <si>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</si>
  <si>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</si>
  <si>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</si>
  <si>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</si>
  <si>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</si>
  <si>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</si>
  <si>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</si>
  <si>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</si>
  <si>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</si>
  <si>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</si>
  <si>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</si>
  <si>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</si>
  <si>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</si>
  <si>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</si>
  <si>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</si>
  <si>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</si>
  <si>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</si>
  <si>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</si>
  <si>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</si>
  <si>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</si>
  <si>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</si>
  <si>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</si>
  <si>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</si>
  <si>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</si>
  <si>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</si>
  <si>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</si>
  <si>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</si>
  <si>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</si>
  <si>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</si>
  <si>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</si>
  <si>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</si>
  <si>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</si>
  <si>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</si>
  <si>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</si>
  <si>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</si>
  <si>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</si>
  <si>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</si>
  <si>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</si>
  <si>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</si>
  <si>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</si>
  <si>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</si>
  <si>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</si>
  <si>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</si>
  <si>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</si>
  <si>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</si>
  <si>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</si>
  <si>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</si>
  <si>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</si>
  <si>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</si>
  <si>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</si>
  <si>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</si>
  <si>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</si>
  <si>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</si>
  <si>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</si>
  <si>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</si>
  <si>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</si>
  <si>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</si>
  <si>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</si>
  <si>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</si>
  <si>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</si>
  <si>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</si>
  <si>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</si>
  <si>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</si>
  <si>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</si>
  <si>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</si>
  <si>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</si>
  <si>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</si>
  <si>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</si>
  <si>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</si>
  <si>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</si>
  <si>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</si>
  <si>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</si>
  <si>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</si>
  <si>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</si>
  <si>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</si>
  <si>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</si>
  <si>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</si>
  <si>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</si>
  <si>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</si>
  <si>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</si>
  <si>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</si>
  <si>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</si>
  <si>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</si>
  <si>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</si>
  <si>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</si>
  <si>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</si>
  <si>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</si>
  <si>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</si>
  <si>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</si>
  <si>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</si>
  <si>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</si>
  <si>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</si>
  <si>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</si>
  <si>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</si>
  <si>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</si>
  <si>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</si>
  <si>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</si>
  <si>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</si>
  <si>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</si>
  <si>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</si>
  <si>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</si>
  <si>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</si>
  <si>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</si>
  <si>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</si>
  <si>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</si>
  <si>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</si>
  <si>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</si>
  <si>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</si>
  <si>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</si>
  <si>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</si>
  <si>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</si>
  <si>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</si>
  <si>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</si>
  <si>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</si>
  <si>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</si>
  <si>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</si>
  <si>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</si>
  <si>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</si>
  <si>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</si>
  <si>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</si>
  <si>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</si>
  <si>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</si>
  <si>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</si>
  <si>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</si>
  <si>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</si>
  <si>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</si>
  <si>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</si>
  <si>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</si>
  <si>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</si>
  <si>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</si>
  <si>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</si>
  <si>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</si>
  <si>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</si>
  <si>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</si>
  <si>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</si>
  <si>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</si>
  <si>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</si>
  <si>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</si>
  <si>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</si>
  <si>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</si>
  <si>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</si>
  <si>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</si>
  <si>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</si>
  <si>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</si>
  <si>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</si>
  <si>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</si>
  <si>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</si>
  <si>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</si>
  <si>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</si>
  <si>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</si>
  <si>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</si>
  <si>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</si>
  <si>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</si>
  <si>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</si>
  <si>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</si>
  <si>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</si>
  <si>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</si>
  <si>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</si>
  <si>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</si>
  <si>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</si>
  <si>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</si>
  <si>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</si>
  <si>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</si>
  <si>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</si>
  <si>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</si>
  <si>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</si>
  <si>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</si>
  <si>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</si>
  <si>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</si>
  <si>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</si>
  <si>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</si>
  <si>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</si>
  <si>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</si>
  <si>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</si>
  <si>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</si>
  <si>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</si>
  <si>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</si>
  <si>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</si>
  <si>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</si>
  <si>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</si>
  <si>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</si>
  <si>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</si>
  <si>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</si>
  <si>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</si>
  <si>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</si>
  <si>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</si>
  <si>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</si>
  <si>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</si>
  <si>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</si>
  <si>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</si>
  <si>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</si>
  <si>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</si>
  <si>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</si>
  <si>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</si>
  <si>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</si>
  <si>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</si>
  <si>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</si>
  <si>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</si>
  <si>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</si>
  <si>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</si>
  <si>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</si>
  <si>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</si>
  <si>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</si>
  <si>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</si>
  <si>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</si>
  <si>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</si>
  <si>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</si>
  <si>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</si>
  <si>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</si>
  <si>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</si>
  <si>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</si>
  <si>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</si>
  <si>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</si>
  <si>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</si>
  <si>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</si>
  <si>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</si>
  <si>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</si>
  <si>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</si>
  <si>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</si>
  <si>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</si>
  <si>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</si>
  <si>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</si>
  <si>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</si>
  <si>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</si>
  <si>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</si>
  <si>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</si>
  <si>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</si>
  <si>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</si>
  <si>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</si>
  <si>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</si>
  <si>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</si>
  <si>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</si>
  <si>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</si>
  <si>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</si>
  <si>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</si>
  <si>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</si>
  <si>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</si>
  <si>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</si>
  <si>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</si>
  <si>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</si>
  <si>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</si>
  <si>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</si>
  <si>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</si>
  <si>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</si>
  <si>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</si>
  <si>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</si>
  <si>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</si>
  <si>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</si>
  <si>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</si>
  <si>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</si>
  <si>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</si>
  <si>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</si>
  <si>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</si>
  <si>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</si>
  <si>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</si>
  <si>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</si>
  <si>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</si>
  <si>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</si>
  <si>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</si>
  <si>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</si>
  <si>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</si>
  <si>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</si>
  <si>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</si>
  <si>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</si>
  <si>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</si>
  <si>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</si>
  <si>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</si>
  <si>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</si>
  <si>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</si>
  <si>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</si>
  <si>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</si>
  <si>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</si>
  <si>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</si>
  <si>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</si>
  <si>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</si>
  <si>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</si>
  <si>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</si>
  <si>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</si>
  <si>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</si>
  <si>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</si>
  <si>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</si>
  <si>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</si>
  <si>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</si>
  <si>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</si>
  <si>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</si>
  <si>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</si>
  <si>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</si>
  <si>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</si>
  <si>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</si>
  <si>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</si>
  <si>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</si>
  <si>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</si>
  <si>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</si>
  <si>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</si>
  <si>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</si>
  <si>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</si>
  <si>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</si>
  <si>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</si>
  <si>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</si>
  <si>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</si>
  <si>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</si>
  <si>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</si>
  <si>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</si>
  <si>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</si>
  <si>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</si>
  <si>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</si>
  <si>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</si>
  <si>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</si>
  <si>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</si>
  <si>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</si>
  <si>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</si>
  <si>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</si>
  <si>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</si>
  <si>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</si>
  <si>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</si>
  <si>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</si>
  <si>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</si>
  <si>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</si>
  <si>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</si>
  <si>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</si>
  <si>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</si>
  <si>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</si>
  <si>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</si>
  <si>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</si>
  <si>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</si>
  <si>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</si>
  <si>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</si>
  <si>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</si>
  <si>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</si>
  <si>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</si>
  <si>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</si>
  <si>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</si>
  <si>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</si>
  <si>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</si>
  <si>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</si>
  <si>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</si>
  <si>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</si>
  <si>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</si>
  <si>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</si>
  <si>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</si>
  <si>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</si>
  <si>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</si>
  <si>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</si>
  <si>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</si>
  <si>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</si>
  <si>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</si>
  <si>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</si>
  <si>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</si>
  <si>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</si>
  <si>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</si>
  <si>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</si>
  <si>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</si>
  <si>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</si>
  <si>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</si>
  <si>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</si>
  <si>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</si>
  <si>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</si>
  <si>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</si>
  <si>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</si>
  <si>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</si>
  <si>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</si>
  <si>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</si>
  <si>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</si>
  <si>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</si>
  <si>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</si>
  <si>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</si>
  <si>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</si>
  <si>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</si>
  <si>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</si>
  <si>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</si>
  <si>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</si>
  <si>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</si>
  <si>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</si>
  <si>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</si>
  <si>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</si>
  <si>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</si>
  <si>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</si>
  <si>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</si>
  <si>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</si>
  <si>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</si>
  <si>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</si>
  <si>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</si>
  <si>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</si>
  <si>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</si>
  <si>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</si>
  <si>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</si>
  <si>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</si>
  <si>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</si>
  <si>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</si>
  <si>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</si>
  <si>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</si>
  <si>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</si>
  <si>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</si>
  <si>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</si>
  <si>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</si>
  <si>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</si>
  <si>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</si>
  <si>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</si>
  <si>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</si>
  <si>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</si>
  <si>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</si>
  <si>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</si>
  <si>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</si>
  <si>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</si>
  <si>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</si>
  <si>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</si>
  <si>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</si>
  <si>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</si>
  <si>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</si>
  <si>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</si>
  <si>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</si>
  <si>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</si>
  <si>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</si>
  <si>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</si>
  <si>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</si>
  <si>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</si>
  <si>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</si>
  <si>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</si>
  <si>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</si>
  <si>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</si>
  <si>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</si>
  <si>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</si>
  <si>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</si>
  <si>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</si>
  <si>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</si>
  <si>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</si>
  <si>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</si>
  <si>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</si>
  <si>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</si>
  <si>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</si>
  <si>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</si>
  <si>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</si>
  <si>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</si>
  <si>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</si>
  <si>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</si>
  <si>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</si>
  <si>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</si>
  <si>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</si>
  <si>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</si>
  <si>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</si>
  <si>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</si>
  <si>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</si>
  <si>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</si>
  <si>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</si>
  <si>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</si>
  <si>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</si>
  <si>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</si>
  <si>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</si>
  <si>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</si>
  <si>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</si>
  <si>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</si>
  <si>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</si>
  <si>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</si>
  <si>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</si>
  <si>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</si>
  <si>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</si>
  <si>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</si>
  <si>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</si>
  <si>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</si>
  <si>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</si>
  <si>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</si>
  <si>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</si>
  <si>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</si>
  <si>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</si>
  <si>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</si>
  <si>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</si>
  <si>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</si>
  <si>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</si>
  <si>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</si>
  <si>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</si>
  <si>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</si>
  <si>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</si>
  <si>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</si>
  <si>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</si>
  <si>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</si>
  <si>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</si>
  <si>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</si>
  <si>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</si>
  <si>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</si>
  <si>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</si>
  <si>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</si>
  <si>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</si>
  <si>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</si>
  <si>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</si>
  <si>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</si>
  <si>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</si>
  <si>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</si>
  <si>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</si>
  <si>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</si>
  <si>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</si>
  <si>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</si>
  <si>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</si>
  <si>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</si>
  <si>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</si>
  <si>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</si>
  <si>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</si>
  <si>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</si>
  <si>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</si>
  <si>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</si>
  <si>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</si>
  <si>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</si>
  <si>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</si>
  <si>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</si>
  <si>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</si>
  <si>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</si>
  <si>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</si>
  <si>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</si>
  <si>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</si>
  <si>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</si>
  <si>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</si>
  <si>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</si>
  <si>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</si>
  <si>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</si>
  <si>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</si>
  <si>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</si>
  <si>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</si>
  <si>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</si>
  <si>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</si>
  <si>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</si>
  <si>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</si>
  <si>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</si>
  <si>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</si>
  <si>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</si>
  <si>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</si>
  <si>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</si>
  <si>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</si>
  <si>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</si>
  <si>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</si>
  <si>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</si>
  <si>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</si>
  <si>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</si>
  <si>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</si>
  <si>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</si>
  <si>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</si>
  <si>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</si>
  <si>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</si>
  <si>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</si>
  <si>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</si>
  <si>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</si>
  <si>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</si>
  <si>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</si>
  <si>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</si>
  <si>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</si>
  <si>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</si>
  <si>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</si>
  <si>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</si>
  <si>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</si>
  <si>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</si>
  <si>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</si>
  <si>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</si>
  <si>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</si>
  <si>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</si>
  <si>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</si>
  <si>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</si>
  <si>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</si>
  <si>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</si>
  <si>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</si>
  <si>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</si>
  <si>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</si>
  <si>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</si>
  <si>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</si>
  <si>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</si>
  <si>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</si>
  <si>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</si>
  <si>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</si>
  <si>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</si>
  <si>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</si>
  <si>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</si>
  <si>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</si>
  <si>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</si>
  <si>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</si>
  <si>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</si>
  <si>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</si>
  <si>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</si>
  <si>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</si>
  <si>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</si>
  <si>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</si>
  <si>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</si>
  <si>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</si>
  <si>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</si>
  <si>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</si>
  <si>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</si>
  <si>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</si>
  <si>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</si>
  <si>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</si>
  <si>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</si>
  <si>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</si>
  <si>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</si>
  <si>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</si>
  <si>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</si>
  <si>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</si>
  <si>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</si>
  <si>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</si>
  <si>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</si>
  <si>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</si>
  <si>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</si>
  <si>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</si>
  <si>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</si>
  <si>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</si>
  <si>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</si>
  <si>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</si>
  <si>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</si>
  <si>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</si>
  <si>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</si>
  <si>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</si>
  <si>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</si>
  <si>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</si>
  <si>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</si>
  <si>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</si>
  <si>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</si>
  <si>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</si>
  <si>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</si>
  <si>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</si>
  <si>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</si>
  <si>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</si>
  <si>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</si>
  <si>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</si>
  <si>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</si>
  <si>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</si>
  <si>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</si>
  <si>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</si>
  <si>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</si>
  <si>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</si>
  <si>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</si>
  <si>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</si>
  <si>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</si>
  <si>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</si>
  <si>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</si>
  <si>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</si>
  <si>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</si>
  <si>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</si>
  <si>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</si>
  <si>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</si>
  <si>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</si>
  <si>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</si>
  <si>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</si>
  <si>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</si>
  <si>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</si>
  <si>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</si>
  <si>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</si>
  <si>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</si>
  <si>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</si>
  <si>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</si>
  <si>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</si>
  <si>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</si>
  <si>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</si>
  <si>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</si>
  <si>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</si>
  <si>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</si>
  <si>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</si>
  <si>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</si>
  <si>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</si>
  <si>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</si>
  <si>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</si>
  <si>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</si>
  <si>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</si>
  <si>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</si>
  <si>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</si>
  <si>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</si>
  <si>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</si>
  <si>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</si>
  <si>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</si>
  <si>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</si>
  <si>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</si>
  <si>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</si>
  <si>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</si>
  <si>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</si>
  <si>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</si>
  <si>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</si>
  <si>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</si>
  <si>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</si>
  <si>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</si>
  <si>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</si>
  <si>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</si>
  <si>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</si>
  <si>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</si>
  <si>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</si>
  <si>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</si>
  <si>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</si>
  <si>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</si>
  <si>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</si>
  <si>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</si>
  <si>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</si>
  <si>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</si>
  <si>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</si>
  <si>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</si>
  <si>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</si>
  <si>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</si>
  <si>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</si>
  <si>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</si>
  <si>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</si>
  <si>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</si>
  <si>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</si>
  <si>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</si>
  <si>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</si>
  <si>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</si>
  <si>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</si>
  <si>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</si>
  <si>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</si>
  <si>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</si>
  <si>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</si>
  <si>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</si>
  <si>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</si>
  <si>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</si>
  <si>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</si>
  <si>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</si>
  <si>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</si>
  <si>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</si>
  <si>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</si>
  <si>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</si>
  <si>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</si>
  <si>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</si>
  <si>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</si>
  <si>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</si>
  <si>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</si>
  <si>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</si>
  <si>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</si>
  <si>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</si>
  <si>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</si>
  <si>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</si>
  <si>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</si>
  <si>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</si>
  <si>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</si>
  <si>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</si>
  <si>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</si>
  <si>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</si>
  <si>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</si>
  <si>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</si>
  <si>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</si>
  <si>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</si>
  <si>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</si>
  <si>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</si>
  <si>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</si>
  <si>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</si>
  <si>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</si>
  <si>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</si>
  <si>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</si>
  <si>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</si>
  <si>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</si>
  <si>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</si>
  <si>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</si>
  <si>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</si>
  <si>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</si>
  <si>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</si>
  <si>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</si>
  <si>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</si>
  <si>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</si>
  <si>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</si>
  <si>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</si>
  <si>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</si>
  <si>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</si>
  <si>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</si>
  <si>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</si>
  <si>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</si>
  <si>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</si>
  <si>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</si>
  <si>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</si>
  <si>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</si>
  <si>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</si>
  <si>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</si>
  <si>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</si>
  <si>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</si>
  <si>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</si>
  <si>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</si>
  <si>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</si>
  <si>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</si>
  <si>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</si>
  <si>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</si>
  <si>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</si>
  <si>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</si>
  <si>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</si>
  <si>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</si>
  <si>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</si>
  <si>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</si>
  <si>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</si>
  <si>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</si>
  <si>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</si>
  <si>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</si>
  <si>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</si>
  <si>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</si>
  <si>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</si>
  <si>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</si>
  <si>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</si>
  <si>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</si>
  <si>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</si>
  <si>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</si>
  <si>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</si>
  <si>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</si>
  <si>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</si>
  <si>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</si>
  <si>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</si>
  <si>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</si>
  <si>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</si>
  <si>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</si>
  <si>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</si>
  <si>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</si>
  <si>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</si>
  <si>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</si>
  <si>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</si>
  <si>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</si>
  <si>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</si>
  <si>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</si>
  <si>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</si>
  <si>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</si>
  <si>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</si>
  <si>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</si>
  <si>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</si>
  <si>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</si>
  <si>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</si>
  <si>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</si>
  <si>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</si>
  <si>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</si>
  <si>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</si>
  <si>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</si>
  <si>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</si>
  <si>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</si>
  <si>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</si>
  <si>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</si>
  <si>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</si>
  <si>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</si>
  <si>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</si>
  <si>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</si>
  <si>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</si>
  <si>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</si>
  <si>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</si>
  <si>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</si>
  <si>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</si>
  <si>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</si>
  <si>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</si>
  <si>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</si>
  <si>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</si>
  <si>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</si>
  <si>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</si>
  <si>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</si>
  <si>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</si>
  <si>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</si>
  <si>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</si>
  <si>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</si>
  <si>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</si>
  <si>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</si>
  <si>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</si>
  <si>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</si>
  <si>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</si>
  <si>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</si>
  <si>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</si>
  <si>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</si>
  <si>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</si>
  <si>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</si>
  <si>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</si>
  <si>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</si>
  <si>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</si>
  <si>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</si>
  <si>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</si>
  <si>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</si>
  <si>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</si>
  <si>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</si>
  <si>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</si>
  <si>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</si>
  <si>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</si>
  <si>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</si>
  <si>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</si>
  <si>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</si>
  <si>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</si>
  <si>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</si>
  <si>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</si>
  <si>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</si>
  <si>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</si>
  <si>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</si>
  <si>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</si>
  <si>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</si>
  <si>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</si>
  <si>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</si>
  <si>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</si>
  <si>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</si>
  <si>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</si>
  <si>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</si>
  <si>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</si>
  <si>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</si>
  <si>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</si>
  <si>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</si>
  <si>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</si>
  <si>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</si>
  <si>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</si>
  <si>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</si>
  <si>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</si>
  <si>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</si>
  <si>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</si>
  <si>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</si>
  <si>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</si>
  <si>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</si>
  <si>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</si>
  <si>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</si>
  <si>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</si>
  <si>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</si>
  <si>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</si>
  <si>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</si>
  <si>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</si>
  <si>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</si>
  <si>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</si>
  <si>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</si>
  <si>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</si>
  <si>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</si>
  <si>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</si>
  <si>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</si>
  <si>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</si>
  <si>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</si>
  <si>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</si>
  <si>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</si>
  <si>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</si>
  <si>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</si>
  <si>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</si>
  <si>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</si>
  <si>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</si>
  <si>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</si>
  <si>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</si>
  <si>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</si>
  <si>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</si>
  <si>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</si>
  <si>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</si>
  <si>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</si>
  <si>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</si>
  <si>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</si>
  <si>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</si>
  <si>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</si>
  <si>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</si>
  <si>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</si>
  <si>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</si>
  <si>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</si>
  <si>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</si>
  <si>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</si>
  <si>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</si>
  <si>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</si>
  <si>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</si>
  <si>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</si>
  <si>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</si>
  <si>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</si>
  <si>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</si>
  <si>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</si>
  <si>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</si>
  <si>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</si>
  <si>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</si>
  <si>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</si>
  <si>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</si>
  <si>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</si>
  <si>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</si>
  <si>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</si>
  <si>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</si>
  <si>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</si>
  <si>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</si>
  <si>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</si>
  <si>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</si>
  <si>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</si>
  <si>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</si>
  <si>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</si>
  <si>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</si>
  <si>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</si>
  <si>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</si>
  <si>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</si>
  <si>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</si>
  <si>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</si>
  <si>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</si>
  <si>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</si>
  <si>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</si>
  <si>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</si>
  <si>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</si>
  <si>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</si>
  <si>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</si>
  <si>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</si>
  <si>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</si>
  <si>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</si>
  <si>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</si>
  <si>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</si>
  <si>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</si>
  <si>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</si>
  <si>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</si>
  <si>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</si>
  <si>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</si>
  <si>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</si>
  <si>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</si>
  <si>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</si>
  <si>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</si>
  <si>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</si>
  <si>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</si>
  <si>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</si>
  <si>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</si>
  <si>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</si>
  <si>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</si>
  <si>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</si>
  <si>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</si>
  <si>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</si>
  <si>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</si>
  <si>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</si>
  <si>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</si>
  <si>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</si>
  <si>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</si>
  <si>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</si>
  <si>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</si>
  <si>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</si>
  <si>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</si>
  <si>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</si>
  <si>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</si>
  <si>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</si>
  <si>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</si>
  <si>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</si>
  <si>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</si>
  <si>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</si>
  <si>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</si>
  <si>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</si>
  <si>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</si>
  <si>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</si>
  <si>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</si>
  <si>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</si>
  <si>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</si>
  <si>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</si>
  <si>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</si>
  <si>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</si>
  <si>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</si>
  <si>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</si>
  <si>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</si>
  <si>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</si>
  <si>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</si>
  <si>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</si>
  <si>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</si>
  <si>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</si>
  <si>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</si>
  <si>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</si>
  <si>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</si>
  <si>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</si>
  <si>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</si>
  <si>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</si>
  <si>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</si>
  <si>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</si>
  <si>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</si>
  <si>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</si>
  <si>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</si>
  <si>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</si>
  <si>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</si>
  <si>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</si>
  <si>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</si>
  <si>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</si>
  <si>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</si>
  <si>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</si>
  <si>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</si>
  <si>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</si>
  <si>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</si>
  <si>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</si>
  <si>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</si>
  <si>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</si>
  <si>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</si>
  <si>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</si>
  <si>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</si>
  <si>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</si>
  <si>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</si>
  <si>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</si>
  <si>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</si>
  <si>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</si>
  <si>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</si>
  <si>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</si>
  <si>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</si>
  <si>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</si>
  <si>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</si>
  <si>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</si>
  <si>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</si>
  <si>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</si>
  <si>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</si>
  <si>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</si>
  <si>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</si>
  <si>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</si>
  <si>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</si>
  <si>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</si>
  <si>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</si>
  <si>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</si>
  <si>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</si>
  <si>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</si>
  <si>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</si>
  <si>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</si>
  <si>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</si>
  <si>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</si>
  <si>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</si>
  <si>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</si>
  <si>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</si>
  <si>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</si>
  <si>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</si>
  <si>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</si>
  <si>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</si>
  <si>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</si>
  <si>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</si>
  <si>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</si>
  <si>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</si>
  <si>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</si>
  <si>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</si>
  <si>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</si>
  <si>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</si>
  <si>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</si>
  <si>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</si>
  <si>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</si>
  <si>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</si>
  <si>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</si>
  <si>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</si>
  <si>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</si>
  <si>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</si>
  <si>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</si>
  <si>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</si>
  <si>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</si>
  <si>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</si>
  <si>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</si>
  <si>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</si>
  <si>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</si>
  <si>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</si>
  <si>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</si>
  <si>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</si>
  <si>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</si>
  <si>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</si>
  <si>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</si>
  <si>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</si>
  <si>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</si>
  <si>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</si>
  <si>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</si>
  <si>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</si>
  <si>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</si>
  <si>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</si>
  <si>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</si>
  <si>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</si>
  <si>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</si>
  <si>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</si>
  <si>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</si>
  <si>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</si>
  <si>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</si>
  <si>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</si>
  <si>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</si>
  <si>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</si>
  <si>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</si>
  <si>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</si>
  <si>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</si>
  <si>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</si>
  <si>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</si>
  <si>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</si>
  <si>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</si>
  <si>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</si>
  <si>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</si>
  <si>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</si>
  <si>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</si>
  <si>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</si>
  <si>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</si>
  <si>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</si>
  <si>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</si>
  <si>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</si>
  <si>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</si>
  <si>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</si>
  <si>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</si>
  <si>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</si>
  <si>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</si>
  <si>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</si>
  <si>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</si>
  <si>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</si>
  <si>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</si>
  <si>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</si>
  <si>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</si>
  <si>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</si>
  <si>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</si>
  <si>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</si>
  <si>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</si>
  <si>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</si>
  <si>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</si>
  <si>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</si>
  <si>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</si>
  <si>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</si>
  <si>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</si>
  <si>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</si>
  <si>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</si>
  <si>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</si>
  <si>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</si>
  <si>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</si>
  <si>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</si>
  <si>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</si>
  <si>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</si>
  <si>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</si>
  <si>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</si>
  <si>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</si>
  <si>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</si>
  <si>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</si>
  <si>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</si>
  <si>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</si>
  <si>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</si>
  <si>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</si>
  <si>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</si>
  <si>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</si>
  <si>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</si>
  <si>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</si>
  <si>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</si>
  <si>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</si>
  <si>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</si>
  <si>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</si>
  <si>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</si>
  <si>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</si>
  <si>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</si>
  <si>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</si>
  <si>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</si>
  <si>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</si>
  <si>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</si>
  <si>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</si>
  <si>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</si>
  <si>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</si>
  <si>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</si>
  <si>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</si>
  <si>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</si>
  <si>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</si>
  <si>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</si>
  <si>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</si>
  <si>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</si>
  <si>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</si>
  <si>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</si>
  <si>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</si>
  <si>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</si>
  <si>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</si>
  <si>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</si>
  <si>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</si>
  <si>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</si>
  <si>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</si>
  <si>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</si>
  <si>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</si>
  <si>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</si>
  <si>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</si>
  <si>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</si>
  <si>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</si>
  <si>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</si>
  <si>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</si>
  <si>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</si>
  <si>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</si>
  <si>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</si>
  <si>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</si>
  <si>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</si>
  <si>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</si>
  <si>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</si>
  <si>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</si>
  <si>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</si>
  <si>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</si>
  <si>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</si>
  <si>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</si>
  <si>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</si>
  <si>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</si>
  <si>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</si>
  <si>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</si>
  <si>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</si>
  <si>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</si>
  <si>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</si>
  <si>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</si>
  <si>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</si>
  <si>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</si>
  <si>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</si>
  <si>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</si>
  <si>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</si>
  <si>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</si>
  <si>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</si>
  <si>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</si>
  <si>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</si>
  <si>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</si>
  <si>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</si>
  <si>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</si>
  <si>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</si>
  <si>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</si>
  <si>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</si>
  <si>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</si>
  <si>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</si>
  <si>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</si>
  <si>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</si>
  <si>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</si>
  <si>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</si>
  <si>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</si>
  <si>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</si>
  <si>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</si>
  <si>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</si>
  <si>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</si>
  <si>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</si>
  <si>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</si>
  <si>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</si>
  <si>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</si>
  <si>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</si>
  <si>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</si>
  <si>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</si>
  <si>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</si>
  <si>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</si>
  <si>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</si>
  <si>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</si>
  <si>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</si>
  <si>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</si>
  <si>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</si>
  <si>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</si>
  <si>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</si>
  <si>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</si>
  <si>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</si>
  <si>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</si>
  <si>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</si>
  <si>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</si>
  <si>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</si>
  <si>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</si>
  <si>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</si>
  <si>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</si>
  <si>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</si>
  <si>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</si>
  <si>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</si>
  <si>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</si>
  <si>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</si>
  <si>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</si>
  <si>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</si>
  <si>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</si>
  <si>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</si>
  <si>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</si>
  <si>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</si>
  <si>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</si>
  <si>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</si>
  <si>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</si>
  <si>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</si>
  <si>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</si>
  <si>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</si>
  <si>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</si>
  <si>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</si>
  <si>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</si>
  <si>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</si>
  <si>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</si>
  <si>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</si>
  <si>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</si>
  <si>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</si>
  <si>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</si>
  <si>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</si>
  <si>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</si>
  <si>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</si>
  <si>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</si>
  <si>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</si>
  <si>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</si>
  <si>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</si>
  <si>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</si>
  <si>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</si>
  <si>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</si>
  <si>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</si>
  <si>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</si>
  <si>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</si>
  <si>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</si>
  <si>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</si>
  <si>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</si>
  <si>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</si>
  <si>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</si>
  <si>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</si>
  <si>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</si>
  <si>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</si>
  <si>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</si>
  <si>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</si>
  <si>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</si>
  <si>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</si>
  <si>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</si>
  <si>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</si>
  <si>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</si>
  <si>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</si>
  <si>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</si>
  <si>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</si>
  <si>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</si>
  <si>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</si>
  <si>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</si>
  <si>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</si>
  <si>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</si>
  <si>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</si>
  <si>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</si>
  <si>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</si>
  <si>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</si>
  <si>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</si>
  <si>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</si>
  <si>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</si>
  <si>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</si>
  <si>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</si>
  <si>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</si>
  <si>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</si>
  <si>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</si>
  <si>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</si>
  <si>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</si>
  <si>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</si>
  <si>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</si>
  <si>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</si>
  <si>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</si>
  <si>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</si>
  <si>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</si>
  <si>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</si>
  <si>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</si>
  <si>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</si>
  <si>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</si>
  <si>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</si>
  <si>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</si>
  <si>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</si>
  <si>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</si>
  <si>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</si>
  <si>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</si>
  <si>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</si>
  <si>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</si>
  <si>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</si>
  <si>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</si>
  <si>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</si>
  <si>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</si>
  <si>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</si>
  <si>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</si>
  <si>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</si>
  <si>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</si>
  <si>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</si>
  <si>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</si>
  <si>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</si>
  <si>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</si>
  <si>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</si>
  <si>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</si>
  <si>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</si>
  <si>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</si>
  <si>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</si>
  <si>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</si>
  <si>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</si>
  <si>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</si>
  <si>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</si>
  <si>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</si>
  <si>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</si>
  <si>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</si>
  <si>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</si>
  <si>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</si>
  <si>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</si>
  <si>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</si>
  <si>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</si>
  <si>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</si>
  <si>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</si>
  <si>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</si>
  <si>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</si>
  <si>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</si>
  <si>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</si>
  <si>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</si>
  <si>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</si>
  <si>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</si>
  <si>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</si>
  <si>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</si>
  <si>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</si>
  <si>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</si>
  <si>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</si>
  <si>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</si>
  <si>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</si>
  <si>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</si>
  <si>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</si>
  <si>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</si>
  <si>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</si>
  <si>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</si>
  <si>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</si>
  <si>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</si>
  <si>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</si>
  <si>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</si>
  <si>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</si>
  <si>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</si>
  <si>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</si>
  <si>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</si>
  <si>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</si>
  <si>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</si>
  <si>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</si>
  <si>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</si>
  <si>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</si>
  <si>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</si>
  <si>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</si>
  <si>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</si>
  <si>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</si>
  <si>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</si>
  <si>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</si>
  <si>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</si>
  <si>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</si>
  <si>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</si>
  <si>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</si>
  <si>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</si>
  <si>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</si>
  <si>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</si>
  <si>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</si>
  <si>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</si>
  <si>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</si>
  <si>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</si>
  <si>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</si>
  <si>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</si>
  <si>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</si>
  <si>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</si>
  <si>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</si>
  <si>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</si>
  <si>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</si>
  <si>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</si>
  <si>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</si>
  <si>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</si>
  <si>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</si>
  <si>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</si>
  <si>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</si>
  <si>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</si>
  <si>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</si>
  <si>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</si>
  <si>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</si>
  <si>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</si>
  <si>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</si>
  <si>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</si>
  <si>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</si>
  <si>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</si>
  <si>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</si>
  <si>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</si>
  <si>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</si>
  <si>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</si>
  <si>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</si>
  <si>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</si>
  <si>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</si>
  <si>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</si>
  <si>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</si>
  <si>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</si>
  <si>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</si>
  <si>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</si>
  <si>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</si>
  <si>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</si>
  <si>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</si>
  <si>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</si>
  <si>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</si>
  <si>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</si>
  <si>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</si>
  <si>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</si>
  <si>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</si>
  <si>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</si>
  <si>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</si>
  <si>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</si>
  <si>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</si>
  <si>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</si>
  <si>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</si>
  <si>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</si>
  <si>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</si>
  <si>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</si>
  <si>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</si>
  <si>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</si>
  <si>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</si>
  <si>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</si>
  <si>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</si>
  <si>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</si>
  <si>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</si>
  <si>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</si>
  <si>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</si>
  <si>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</si>
  <si>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</si>
  <si>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</si>
  <si>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</si>
  <si>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</si>
  <si>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</si>
  <si>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</si>
  <si>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</si>
  <si>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</si>
  <si>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</si>
  <si>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</si>
  <si>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</si>
  <si>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</si>
  <si>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</si>
  <si>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</si>
  <si>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</si>
  <si>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</si>
  <si>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</si>
  <si>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</si>
  <si>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</si>
  <si>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</si>
  <si>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</si>
  <si>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</si>
  <si>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</si>
  <si>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</si>
  <si>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</si>
  <si>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</si>
  <si>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</si>
  <si>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</si>
  <si>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</si>
  <si>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</si>
  <si>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</si>
  <si>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</si>
  <si>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</si>
  <si>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</si>
  <si>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</si>
  <si>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</si>
  <si>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</si>
  <si>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</si>
  <si>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</si>
  <si>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</si>
  <si>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</si>
  <si>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</si>
  <si>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</si>
  <si>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</si>
  <si>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</si>
  <si>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</si>
  <si>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</si>
  <si>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</si>
  <si>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</si>
  <si>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</si>
  <si>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</si>
  <si>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</si>
  <si>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</si>
  <si>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</si>
  <si>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</si>
  <si>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</si>
  <si>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</si>
  <si>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</si>
  <si>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</si>
  <si>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</si>
  <si>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</si>
  <si>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</si>
  <si>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</si>
  <si>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</si>
  <si>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</si>
  <si>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</si>
  <si>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</si>
  <si>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</si>
  <si>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</si>
  <si>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</si>
  <si>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</si>
  <si>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</si>
  <si>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</si>
  <si>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</si>
  <si>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</si>
  <si>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</si>
  <si>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</si>
  <si>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</si>
  <si>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</si>
  <si>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</si>
  <si>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</si>
  <si>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</si>
  <si>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</si>
  <si>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</si>
  <si>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</si>
  <si>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</si>
  <si>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</si>
  <si>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</si>
  <si>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</si>
  <si>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</si>
  <si>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</si>
  <si>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</si>
  <si>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</si>
  <si>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</si>
  <si>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</si>
  <si>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</si>
  <si>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</si>
  <si>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</si>
  <si>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</si>
  <si>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</si>
  <si>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</si>
  <si>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</si>
  <si>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</si>
  <si>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</si>
  <si>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</si>
  <si>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</si>
  <si>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</si>
  <si>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</si>
  <si>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</si>
  <si>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</si>
  <si>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</si>
  <si>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</si>
  <si>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</si>
  <si>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</si>
  <si>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</si>
  <si>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</si>
  <si>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</si>
  <si>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</si>
  <si>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</si>
  <si>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</si>
  <si>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</si>
  <si>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</si>
  <si>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</si>
  <si>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</si>
  <si>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</si>
  <si>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</si>
  <si>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</si>
  <si>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</si>
  <si>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</si>
  <si>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</si>
  <si>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</si>
  <si>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</si>
  <si>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</si>
  <si>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</si>
  <si>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</si>
  <si>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</si>
  <si>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</si>
  <si>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</si>
  <si>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</si>
  <si>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</si>
  <si>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</si>
  <si>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</si>
  <si>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</si>
  <si>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</si>
  <si>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</si>
  <si>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</si>
  <si>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</si>
  <si>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</si>
  <si>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</si>
  <si>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</si>
  <si>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</si>
  <si>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</si>
  <si>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</si>
  <si>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</si>
  <si>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</si>
  <si>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</si>
  <si>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</si>
  <si>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</si>
  <si>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</si>
  <si>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</si>
  <si>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</si>
  <si>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</si>
  <si>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</si>
  <si>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</si>
  <si>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</si>
  <si>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</si>
  <si>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</si>
  <si>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</si>
  <si>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</si>
  <si>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</si>
  <si>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</si>
  <si>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</si>
  <si>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</si>
  <si>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</si>
  <si>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</si>
  <si>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</si>
  <si>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</si>
  <si>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</si>
  <si>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</si>
  <si>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</si>
  <si>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</si>
  <si>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</si>
  <si>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</si>
  <si>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</si>
  <si>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</si>
  <si>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</si>
  <si>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</si>
  <si>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</si>
  <si>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</si>
  <si>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</si>
  <si>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</si>
  <si>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</si>
  <si>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</si>
  <si>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</si>
  <si>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</si>
  <si>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</si>
  <si>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</si>
  <si>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</si>
  <si>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</si>
  <si>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</si>
  <si>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</si>
  <si>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</si>
  <si>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</si>
  <si>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</si>
  <si>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</si>
  <si>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</si>
  <si>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</si>
  <si>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</si>
  <si>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</si>
  <si>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</si>
  <si>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</si>
  <si>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</si>
  <si>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</si>
  <si>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</si>
  <si>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</si>
  <si>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</si>
  <si>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</si>
  <si>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</si>
  <si>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</si>
  <si>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</si>
  <si>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</si>
  <si>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</si>
  <si>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</si>
  <si>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</si>
  <si>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</si>
  <si>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</si>
  <si>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</si>
  <si>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</si>
  <si>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</si>
  <si>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</si>
  <si>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</si>
  <si>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</si>
  <si>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</si>
  <si>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</si>
  <si>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</si>
  <si>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</si>
  <si>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</si>
  <si>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</si>
  <si>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</si>
  <si>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</si>
  <si>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</si>
  <si>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</si>
  <si>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</si>
  <si>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</si>
  <si>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</si>
  <si>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</si>
  <si>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</si>
  <si>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</si>
  <si>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</si>
  <si>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</si>
  <si>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</si>
  <si>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</si>
  <si>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</si>
  <si>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</si>
  <si>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</si>
  <si>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</si>
  <si>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</si>
  <si>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</si>
  <si>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</si>
  <si>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</si>
  <si>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</si>
  <si>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</si>
  <si>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</si>
  <si>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</si>
  <si>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</si>
  <si>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</si>
  <si>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</si>
  <si>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</si>
  <si>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</si>
  <si>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</si>
  <si>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</si>
  <si>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</si>
  <si>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</si>
  <si>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</si>
  <si>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</si>
  <si>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</si>
  <si>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</si>
  <si>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</si>
  <si>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</si>
  <si>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</si>
  <si>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</si>
  <si>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</si>
  <si>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</si>
  <si>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</si>
  <si>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</si>
  <si>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</si>
  <si>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</si>
  <si>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</si>
  <si>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</si>
  <si>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</si>
  <si>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</si>
  <si>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</si>
  <si>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</si>
  <si>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</si>
  <si>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</si>
  <si>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</si>
  <si>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</si>
  <si>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</si>
  <si>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</si>
  <si>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</si>
  <si>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</si>
  <si>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</si>
  <si>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</si>
  <si>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</si>
  <si>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</si>
  <si>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</si>
  <si>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</si>
  <si>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</si>
  <si>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</si>
  <si>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</si>
  <si>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</si>
  <si>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</si>
  <si>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</si>
  <si>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</si>
  <si>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</si>
  <si>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</si>
  <si>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</si>
  <si>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</si>
  <si>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</si>
  <si>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</si>
  <si>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</si>
  <si>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</si>
  <si>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</si>
  <si>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</si>
  <si>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</si>
  <si>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</si>
  <si>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</si>
  <si>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</si>
  <si>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</si>
  <si>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</si>
  <si>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</si>
  <si>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</si>
  <si>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</si>
  <si>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</si>
  <si>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</si>
  <si>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</si>
  <si>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</si>
  <si>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</si>
  <si>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</si>
  <si>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</si>
  <si>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</si>
  <si>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</si>
  <si>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</si>
  <si>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</si>
  <si>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</si>
  <si>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</si>
  <si>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</si>
  <si>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</si>
  <si>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</si>
  <si>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</si>
  <si>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</si>
  <si>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</si>
  <si>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</si>
  <si>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</si>
  <si>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</si>
  <si>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</si>
  <si>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</si>
  <si>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</si>
  <si>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</si>
  <si>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</si>
  <si>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</si>
  <si>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</si>
  <si>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</si>
  <si>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</si>
  <si>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</si>
  <si>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</si>
  <si>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</si>
  <si>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</si>
  <si>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</si>
  <si>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</si>
  <si>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</si>
  <si>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</si>
  <si>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</si>
  <si>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</si>
  <si>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</si>
  <si>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</si>
  <si>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</si>
  <si>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</si>
  <si>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</si>
  <si>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</si>
  <si>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</si>
  <si>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</si>
  <si>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</si>
  <si>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</si>
  <si>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</si>
  <si>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</si>
  <si>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</si>
  <si>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</si>
  <si>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</si>
  <si>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</si>
  <si>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</si>
  <si>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</si>
  <si>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</si>
  <si>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</si>
  <si>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</si>
  <si>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</si>
  <si>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</si>
  <si>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</si>
  <si>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</si>
  <si>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</si>
  <si>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</si>
  <si>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</si>
  <si>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</si>
  <si>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</si>
  <si>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</si>
  <si>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</si>
  <si>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</si>
  <si>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</si>
  <si>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</si>
  <si>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</si>
  <si>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</si>
  <si>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</si>
  <si>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</si>
  <si>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</si>
  <si>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</si>
  <si>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</si>
  <si>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</si>
  <si>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</si>
  <si>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</si>
  <si>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</si>
  <si>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</si>
  <si>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</si>
  <si>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</si>
  <si>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</si>
  <si>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</si>
  <si>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</si>
  <si>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</si>
  <si>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</si>
  <si>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</si>
  <si>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</si>
  <si>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</si>
  <si>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</si>
  <si>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</si>
  <si>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</si>
  <si>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</si>
  <si>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</si>
  <si>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</si>
  <si>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</si>
  <si>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</si>
  <si>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</si>
  <si>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</si>
  <si>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</si>
  <si>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</si>
  <si>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</si>
  <si>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</si>
  <si>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</si>
  <si>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</si>
  <si>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</si>
  <si>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</si>
  <si>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</si>
  <si>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</si>
  <si>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</si>
  <si>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</si>
  <si>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</si>
  <si>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</si>
  <si>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</si>
  <si>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</si>
  <si>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</si>
  <si>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</si>
  <si>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</si>
  <si>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</si>
  <si>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</si>
  <si>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</si>
  <si>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</si>
  <si>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</si>
  <si>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</si>
  <si>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</si>
  <si>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</si>
  <si>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</si>
  <si>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</si>
  <si>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</si>
  <si>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</si>
  <si>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</si>
  <si>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</si>
  <si>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</si>
  <si>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</si>
  <si>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</si>
  <si>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</si>
  <si>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</si>
  <si>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</si>
  <si>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</si>
  <si>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</si>
  <si>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</si>
  <si>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</si>
  <si>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</si>
  <si>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</si>
  <si>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</si>
  <si>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</si>
  <si>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</si>
  <si>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</si>
  <si>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</si>
  <si>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</si>
  <si>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</si>
  <si>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</si>
  <si>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</si>
  <si>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</si>
  <si>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</si>
  <si>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</si>
  <si>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</si>
  <si>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</si>
  <si>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</si>
  <si>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</si>
  <si>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</si>
  <si>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</si>
  <si>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</si>
  <si>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</si>
  <si>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</si>
  <si>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</si>
  <si>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</si>
  <si>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</si>
  <si>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</si>
  <si>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</si>
  <si>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</si>
  <si>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</si>
  <si>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</si>
  <si>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</si>
  <si>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</si>
  <si>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</si>
  <si>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</si>
  <si>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</si>
  <si>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</si>
  <si>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</si>
  <si>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</si>
  <si>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</si>
  <si>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</si>
  <si>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</si>
  <si>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</si>
  <si>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</si>
  <si>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</si>
  <si>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</si>
  <si>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</si>
  <si>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</si>
  <si>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</si>
  <si>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</si>
  <si>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</si>
  <si>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</si>
  <si>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</si>
  <si>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</si>
  <si>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</si>
  <si>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</si>
  <si>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</si>
  <si>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</si>
  <si>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</si>
  <si>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</si>
  <si>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</si>
  <si>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</si>
  <si>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</si>
  <si>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</si>
  <si>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</si>
  <si>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</si>
  <si>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</si>
  <si>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</si>
  <si>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</si>
  <si>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</si>
  <si>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</si>
  <si>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</si>
  <si>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</si>
  <si>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</si>
  <si>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</si>
  <si>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</si>
  <si>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</si>
  <si>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</si>
  <si>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</si>
  <si>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</si>
  <si>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</si>
  <si>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</si>
  <si>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</si>
  <si>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</si>
  <si>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</si>
  <si>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</si>
  <si>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</si>
  <si>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</si>
  <si>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</si>
  <si>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</si>
  <si>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</si>
  <si>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</si>
  <si>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</si>
  <si>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</si>
  <si>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</si>
  <si>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</si>
  <si>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</si>
  <si>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</si>
  <si>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</si>
  <si>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</si>
  <si>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</si>
  <si>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</si>
  <si>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</si>
  <si>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</si>
  <si>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</si>
  <si>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</si>
  <si>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</si>
  <si>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</si>
  <si>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</si>
  <si>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</si>
  <si>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</si>
  <si>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</si>
  <si>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</si>
  <si>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</si>
  <si>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</si>
  <si>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</si>
  <si>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</si>
  <si>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</si>
  <si>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</si>
  <si>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</si>
  <si>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</si>
  <si>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</si>
  <si>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</si>
  <si>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</si>
  <si>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</si>
  <si>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</si>
  <si>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</si>
  <si>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</si>
  <si>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</si>
  <si>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</si>
  <si>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</si>
  <si>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</si>
  <si>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</si>
  <si>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</si>
  <si>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</si>
  <si>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</si>
  <si>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</si>
  <si>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</si>
  <si>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</si>
  <si>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</si>
  <si>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</si>
  <si>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</si>
  <si>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</si>
  <si>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</si>
  <si>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</si>
  <si>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</si>
  <si>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</si>
  <si>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</si>
  <si>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</si>
  <si>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</si>
  <si>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</si>
  <si>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</si>
  <si>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</si>
  <si>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</si>
  <si>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</si>
  <si>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</si>
  <si>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</si>
  <si>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</si>
  <si>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</si>
  <si>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</si>
  <si>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</si>
  <si>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</si>
  <si>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</si>
  <si>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</si>
  <si>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</si>
  <si>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</si>
  <si>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</si>
  <si>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</si>
  <si>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</si>
  <si>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</si>
  <si>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</si>
  <si>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</si>
  <si>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</si>
  <si>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</si>
  <si>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</si>
  <si>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</si>
  <si>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</si>
  <si>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</si>
  <si>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</si>
  <si>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</si>
  <si>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</si>
  <si>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</si>
  <si>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</si>
  <si>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</si>
  <si>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</si>
  <si>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</si>
  <si>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</si>
  <si>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</si>
  <si>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</si>
  <si>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</si>
  <si>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</si>
  <si>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</si>
  <si>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</si>
  <si>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</si>
  <si>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</si>
  <si>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</si>
  <si>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</si>
  <si>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</si>
  <si>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</si>
  <si>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</si>
  <si>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</si>
  <si>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</si>
  <si>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</si>
  <si>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</si>
  <si>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</si>
  <si>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</si>
  <si>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</si>
  <si>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</si>
  <si>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</si>
  <si>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</si>
  <si>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</si>
  <si>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</si>
  <si>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</si>
  <si>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</si>
  <si>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</si>
  <si>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</si>
  <si>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</si>
  <si>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</si>
  <si>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</si>
  <si>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</si>
  <si>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</si>
  <si>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</si>
  <si>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</si>
  <si>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</si>
  <si>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</si>
  <si>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</si>
  <si>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</si>
  <si>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</si>
  <si>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</si>
  <si>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</si>
  <si>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</si>
  <si>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</si>
  <si>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</si>
  <si>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</si>
  <si>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</si>
  <si>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</si>
  <si>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</si>
  <si>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</si>
  <si>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</si>
  <si>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</si>
  <si>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</si>
  <si>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</si>
  <si>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</si>
  <si>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</si>
  <si>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</si>
  <si>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</si>
  <si>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</si>
  <si>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</si>
  <si>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</si>
  <si>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</si>
  <si>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</si>
  <si>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</si>
  <si>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</si>
  <si>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</si>
  <si>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</si>
  <si>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</si>
  <si>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</si>
  <si>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</si>
  <si>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</si>
  <si>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</si>
  <si>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</si>
  <si>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</si>
  <si>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</si>
  <si>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</si>
  <si>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</si>
  <si>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</si>
  <si>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</si>
  <si>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</si>
  <si>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</si>
  <si>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</si>
  <si>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</si>
  <si>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</si>
  <si>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</si>
  <si>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</si>
  <si>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</si>
  <si>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</si>
  <si>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</si>
  <si>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</si>
  <si>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</si>
  <si>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</si>
  <si>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</si>
  <si>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</si>
  <si>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</si>
  <si>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</si>
  <si>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</si>
  <si>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</si>
  <si>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</si>
  <si>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</si>
  <si>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</si>
  <si>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</si>
  <si>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</si>
  <si>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</si>
  <si>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</si>
  <si>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</si>
  <si>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</si>
  <si>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</si>
  <si>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</si>
  <si>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</si>
  <si>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</si>
  <si>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</si>
  <si>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</si>
  <si>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</si>
  <si>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</si>
  <si>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</si>
  <si>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</si>
  <si>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</si>
  <si>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</si>
  <si>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</si>
  <si>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</si>
  <si>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</si>
  <si>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</si>
  <si>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</si>
  <si>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</si>
  <si>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</si>
  <si>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</si>
  <si>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</si>
  <si>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</si>
  <si>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</si>
  <si>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</si>
  <si>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</si>
  <si>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</si>
  <si>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</si>
  <si>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</si>
  <si>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</si>
  <si>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</si>
  <si>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</si>
  <si>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</si>
  <si>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</si>
  <si>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</si>
  <si>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</si>
  <si>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</si>
  <si>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</si>
  <si>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</si>
  <si>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</si>
  <si>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</si>
  <si>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</si>
  <si>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</si>
  <si>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</si>
  <si>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</si>
  <si>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</si>
  <si>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</si>
  <si>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</si>
  <si>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</si>
  <si>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</si>
  <si>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</si>
  <si>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</si>
  <si>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</si>
  <si>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</si>
  <si>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</si>
  <si>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</si>
  <si>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</si>
  <si>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</si>
  <si>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</si>
  <si>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</si>
  <si>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</si>
  <si>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</si>
  <si>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</si>
  <si>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</si>
  <si>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</si>
  <si>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</si>
  <si>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</si>
  <si>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</si>
  <si>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</si>
  <si>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</si>
  <si>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</si>
  <si>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</si>
  <si>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</si>
  <si>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</si>
  <si>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</si>
  <si>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</si>
  <si>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</si>
  <si>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</si>
  <si>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</si>
  <si>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</si>
  <si>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</si>
  <si>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</si>
  <si>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</si>
  <si>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</si>
  <si>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</si>
  <si>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</si>
  <si>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</si>
  <si>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</si>
  <si>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</si>
  <si>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</si>
  <si>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</si>
  <si>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</si>
  <si>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</si>
  <si>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</si>
  <si>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</si>
  <si>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</si>
  <si>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</si>
  <si>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</si>
  <si>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</si>
  <si>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</si>
  <si>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</si>
  <si>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</si>
  <si>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</si>
  <si>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</si>
  <si>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</si>
  <si>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</si>
  <si>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</si>
  <si>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</si>
  <si>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</si>
  <si>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</si>
  <si>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</si>
  <si>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</si>
  <si>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</si>
  <si>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</si>
  <si>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</si>
  <si>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</si>
  <si>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</si>
  <si>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</si>
  <si>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</si>
  <si>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</si>
  <si>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</si>
  <si>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</si>
  <si>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</si>
  <si>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</si>
  <si>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</si>
  <si>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</si>
  <si>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</si>
  <si>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</si>
  <si>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</si>
  <si>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</si>
  <si>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</si>
  <si>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</si>
  <si>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</si>
  <si>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</si>
  <si>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</si>
  <si>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</si>
  <si>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</si>
  <si>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</si>
  <si>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</si>
  <si>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</si>
  <si>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</si>
  <si>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</si>
  <si>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</si>
  <si>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</si>
  <si>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</si>
  <si>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</si>
  <si>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</si>
  <si>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</si>
  <si>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</si>
  <si>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</si>
  <si>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</si>
  <si>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</si>
  <si>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</si>
  <si>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</si>
  <si>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</si>
  <si>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</si>
  <si>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</si>
  <si>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</si>
  <si>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</si>
  <si>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</si>
  <si>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</si>
  <si>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</si>
  <si>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</si>
  <si>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</si>
  <si>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</si>
  <si>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</si>
  <si>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</si>
  <si>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</si>
  <si>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</si>
  <si>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</si>
  <si>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</si>
  <si>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</si>
  <si>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</si>
  <si>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</si>
  <si>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</si>
  <si>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</si>
  <si>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</si>
  <si>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</si>
  <si>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</si>
  <si>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</si>
  <si>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</si>
  <si>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</si>
  <si>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</si>
  <si>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</si>
  <si>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</si>
  <si>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</si>
  <si>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</si>
  <si>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</si>
  <si>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</si>
  <si>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</si>
  <si>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</si>
  <si>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</si>
  <si>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</si>
  <si>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</si>
  <si>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</si>
  <si>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</si>
  <si>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</si>
  <si>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</si>
  <si>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</si>
  <si>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</si>
  <si>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</si>
  <si>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</si>
  <si>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</si>
  <si>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</si>
  <si>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</si>
  <si>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</si>
  <si>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</si>
  <si>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</si>
  <si>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</si>
  <si>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</si>
  <si>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</si>
  <si>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</si>
  <si>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</si>
  <si>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</si>
  <si>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</si>
  <si>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</si>
  <si>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</si>
  <si>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</si>
  <si>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</si>
  <si>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</si>
  <si>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</si>
  <si>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</si>
  <si>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</si>
  <si>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</si>
  <si>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</si>
  <si>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</si>
  <si>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</si>
  <si>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</si>
  <si>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</si>
  <si>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</si>
  <si>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</si>
  <si>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</si>
  <si>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</si>
  <si>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</si>
  <si>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</si>
  <si>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</si>
  <si>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</si>
  <si>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</si>
  <si>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</si>
  <si>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</si>
  <si>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</si>
  <si>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</si>
  <si>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</si>
  <si>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</si>
  <si>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</si>
  <si>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</si>
  <si>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</si>
  <si>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</si>
  <si>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</si>
  <si>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</si>
  <si>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</si>
  <si>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</si>
  <si>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</si>
  <si>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</si>
  <si>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</si>
  <si>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</si>
  <si>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</si>
  <si>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</si>
  <si>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</si>
  <si>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</si>
  <si>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</si>
  <si>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</si>
  <si>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</si>
  <si>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</si>
  <si>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</si>
  <si>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</si>
  <si>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</si>
  <si>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</si>
  <si>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</si>
  <si>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</si>
  <si>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</si>
  <si>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</si>
  <si>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</si>
  <si>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</si>
  <si>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</si>
  <si>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</si>
  <si>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</si>
  <si>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</si>
  <si>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</si>
  <si>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</si>
  <si>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</si>
  <si>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</si>
  <si>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</si>
  <si>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</si>
  <si>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</si>
  <si>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</si>
  <si>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</si>
  <si>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</si>
  <si>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</si>
  <si>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</si>
  <si>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</si>
  <si>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</si>
  <si>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</si>
  <si>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</si>
  <si>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</si>
  <si>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</si>
  <si>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</si>
  <si>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</si>
  <si>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</si>
  <si>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</si>
  <si>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</si>
  <si>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</si>
  <si>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</si>
  <si>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</si>
  <si>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</si>
  <si>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</si>
  <si>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</si>
  <si>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</si>
  <si>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</si>
  <si>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</si>
  <si>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</si>
  <si>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</si>
  <si>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</si>
  <si>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</si>
  <si>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</si>
  <si>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</si>
  <si>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</si>
  <si>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</si>
  <si>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</si>
  <si>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</si>
  <si>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</si>
  <si>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</si>
  <si>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</si>
  <si>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</si>
  <si>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</si>
  <si>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</si>
  <si>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</si>
  <si>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</si>
  <si>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</si>
  <si>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</si>
  <si>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</si>
  <si>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</si>
  <si>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</si>
  <si>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</si>
  <si>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</si>
  <si>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</si>
  <si>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</si>
  <si>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</si>
  <si>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</si>
  <si>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</si>
  <si>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</si>
  <si>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</si>
  <si>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</si>
  <si>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</si>
  <si>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</si>
  <si>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</si>
  <si>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</si>
  <si>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</si>
  <si>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</si>
  <si>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</si>
  <si>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</si>
  <si>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</si>
  <si>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</si>
  <si>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</si>
  <si>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</si>
  <si>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</si>
  <si>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</si>
  <si>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</si>
  <si>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</si>
  <si>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</si>
  <si>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</si>
  <si>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</si>
  <si>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</si>
  <si>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</si>
  <si>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</si>
  <si>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</si>
  <si>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</si>
  <si>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</si>
  <si>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</si>
  <si>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</si>
  <si>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</si>
  <si>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</si>
  <si>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</si>
  <si>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</si>
  <si>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</si>
  <si>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</si>
  <si>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</si>
  <si>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</si>
  <si>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</si>
  <si>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</si>
  <si>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</si>
  <si>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</si>
  <si>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</si>
  <si>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</si>
  <si>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</si>
  <si>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</si>
  <si>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</si>
  <si>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</si>
  <si>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</si>
  <si>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</si>
  <si>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</si>
  <si>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</si>
  <si>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</si>
  <si>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</si>
  <si>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</si>
  <si>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</si>
  <si>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</si>
  <si>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</si>
  <si>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</si>
  <si>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</si>
  <si>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</si>
  <si>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</si>
  <si>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</si>
  <si>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</si>
  <si>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</si>
  <si>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</si>
  <si>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</si>
  <si>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</si>
  <si>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</si>
  <si>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</si>
  <si>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</si>
  <si>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</si>
  <si>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</si>
  <si>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</si>
  <si>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</si>
  <si>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</si>
  <si>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</si>
  <si>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</si>
  <si>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</si>
  <si>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</si>
  <si>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</si>
  <si>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</si>
  <si>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</si>
  <si>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</si>
  <si>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</si>
  <si>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</si>
  <si>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</si>
  <si>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</si>
  <si>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</si>
  <si>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</si>
  <si>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</si>
  <si>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</si>
  <si>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</si>
  <si>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</si>
  <si>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</si>
  <si>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</si>
  <si>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</si>
  <si>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</si>
  <si>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</si>
  <si>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</si>
  <si>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</si>
  <si>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</si>
  <si>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</si>
  <si>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</si>
  <si>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</si>
  <si>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</si>
  <si>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</si>
  <si>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</si>
  <si>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</si>
  <si>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</si>
  <si>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</si>
  <si>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</si>
  <si>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</si>
  <si>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</si>
  <si>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</si>
  <si>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</si>
  <si>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</si>
  <si>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</si>
  <si>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</si>
  <si>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</si>
  <si>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</si>
  <si>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</si>
  <si>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</si>
  <si>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</si>
  <si>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</si>
  <si>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</si>
  <si>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</si>
  <si>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</si>
  <si>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</si>
  <si>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</si>
  <si>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</si>
  <si>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</si>
  <si>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</si>
  <si>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</si>
  <si>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</si>
  <si>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</si>
  <si>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</si>
  <si>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</si>
  <si>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</si>
  <si>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</si>
  <si>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</si>
  <si>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</si>
  <si>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</si>
  <si>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</si>
  <si>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</si>
  <si>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</si>
  <si>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</si>
  <si>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</si>
  <si>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</si>
  <si>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</si>
  <si>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</si>
  <si>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</si>
  <si>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</si>
  <si>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</si>
  <si>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</si>
  <si>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</si>
  <si>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</si>
  <si>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</si>
  <si>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</si>
  <si>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</si>
  <si>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</si>
  <si>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</si>
  <si>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</si>
  <si>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</si>
  <si>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</si>
  <si>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</si>
  <si>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</si>
  <si>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</si>
  <si>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</si>
  <si>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</si>
  <si>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</si>
  <si>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</si>
  <si>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</si>
  <si>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</si>
  <si>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</si>
  <si>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</si>
  <si>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</si>
  <si>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</si>
  <si>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</si>
  <si>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</si>
  <si>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</si>
  <si>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</si>
  <si>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</si>
  <si>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</si>
  <si>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</si>
  <si>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</si>
  <si>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</si>
  <si>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</si>
  <si>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</si>
  <si>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</si>
  <si>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</si>
  <si>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</si>
  <si>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</si>
  <si>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</si>
  <si>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</si>
  <si>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</si>
  <si>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</si>
  <si>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</si>
  <si>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</si>
  <si>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</si>
  <si>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</si>
  <si>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</si>
  <si>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</si>
  <si>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</si>
  <si>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</si>
  <si>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</si>
  <si>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</si>
  <si>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</si>
  <si>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</si>
  <si>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</si>
  <si>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</si>
  <si>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</si>
  <si>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</si>
  <si>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</si>
  <si>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</si>
  <si>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</si>
  <si>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</si>
  <si>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</si>
  <si>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</si>
  <si>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</si>
  <si>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</si>
  <si>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</si>
  <si>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</si>
  <si>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</si>
  <si>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</si>
  <si>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</si>
  <si>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</si>
  <si>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</si>
  <si>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</si>
  <si>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</si>
  <si>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</si>
  <si>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</si>
  <si>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</si>
  <si>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</si>
  <si>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</si>
  <si>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</si>
  <si>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</si>
  <si>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</si>
  <si>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</si>
  <si>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</si>
  <si>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</si>
  <si>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</si>
  <si>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</si>
  <si>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</si>
  <si>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</si>
  <si>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</si>
  <si>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</si>
  <si>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</si>
  <si>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</si>
  <si>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</si>
  <si>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</si>
  <si>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</si>
  <si>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</si>
  <si>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</si>
  <si>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</si>
  <si>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</si>
  <si>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</si>
  <si>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</si>
  <si>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</si>
  <si>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</si>
  <si>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</si>
  <si>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</si>
  <si>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</si>
  <si>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</si>
  <si>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</si>
  <si>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</si>
  <si>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</si>
  <si>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</si>
  <si>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</si>
  <si>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</si>
  <si>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</si>
  <si>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</si>
  <si>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</si>
  <si>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</si>
  <si>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</si>
  <si>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</si>
  <si>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</si>
  <si>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</si>
  <si>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</si>
  <si>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</si>
  <si>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</si>
  <si>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</si>
  <si>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</si>
  <si>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</si>
  <si>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</si>
  <si>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</si>
  <si>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</si>
  <si>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</si>
  <si>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</si>
  <si>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</si>
  <si>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</si>
  <si>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</si>
  <si>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</si>
  <si>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</si>
  <si>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</si>
  <si>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</si>
  <si>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</si>
  <si>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</si>
  <si>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</si>
  <si>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</si>
  <si>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</si>
  <si>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</si>
  <si>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</si>
  <si>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</si>
  <si>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</si>
  <si>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</si>
  <si>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</si>
  <si>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</si>
  <si>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</si>
  <si>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</si>
  <si>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</si>
  <si>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</si>
  <si>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</si>
  <si>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</si>
  <si>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</si>
  <si>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</si>
  <si>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</si>
  <si>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</si>
  <si>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</si>
  <si>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</si>
  <si>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</si>
  <si>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</si>
  <si>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</si>
  <si>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</si>
  <si>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</si>
  <si>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</si>
  <si>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</si>
  <si>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</si>
  <si>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</si>
  <si>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</si>
  <si>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</si>
  <si>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</si>
  <si>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</si>
  <si>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</si>
  <si>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</si>
  <si>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</si>
  <si>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</si>
  <si>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</si>
  <si>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</si>
  <si>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</si>
  <si>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</si>
  <si>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</si>
  <si>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</si>
  <si>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</si>
  <si>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</si>
  <si>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</si>
  <si>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</si>
  <si>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</si>
  <si>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</si>
  <si>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</si>
  <si>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</si>
  <si>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</si>
  <si>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</si>
  <si>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</si>
  <si>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</si>
  <si>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</si>
  <si>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</si>
  <si>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</si>
  <si>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</si>
  <si>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</si>
  <si>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</si>
  <si>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</si>
  <si>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</si>
  <si>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</si>
  <si>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</si>
  <si>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</si>
  <si>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</si>
  <si>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</si>
  <si>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</si>
  <si>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</si>
  <si>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</si>
  <si>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</si>
  <si>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</si>
  <si>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</si>
  <si>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</si>
  <si>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</si>
  <si>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</si>
  <si>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</si>
  <si>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</si>
  <si>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</si>
  <si>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</si>
  <si>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</si>
  <si>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</si>
  <si>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</si>
  <si>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</si>
  <si>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</si>
  <si>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</si>
  <si>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</si>
  <si>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</si>
  <si>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</si>
  <si>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</si>
  <si>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</si>
  <si>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</si>
  <si>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</si>
  <si>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</si>
  <si>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</si>
  <si>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</si>
  <si>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</si>
  <si>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</si>
  <si>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</si>
  <si>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</si>
  <si>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</si>
  <si>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</si>
  <si>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</si>
  <si>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</si>
  <si>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</si>
  <si>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</si>
  <si>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</si>
  <si>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</si>
  <si>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</si>
  <si>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</si>
  <si>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</si>
  <si>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</si>
  <si>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</si>
  <si>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</si>
  <si>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</si>
  <si>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</si>
  <si>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</si>
  <si>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</si>
  <si>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</si>
  <si>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</si>
  <si>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</si>
  <si>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</si>
  <si>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</si>
  <si>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</si>
  <si>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</si>
  <si>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</si>
  <si>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</si>
  <si>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</si>
  <si>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</si>
  <si>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</si>
  <si>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</si>
  <si>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</si>
  <si>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</si>
  <si>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</si>
  <si>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</si>
  <si>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</si>
  <si>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</si>
  <si>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</si>
  <si>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</si>
  <si>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</si>
  <si>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</si>
  <si>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</si>
  <si>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</si>
  <si>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</si>
  <si>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</si>
  <si>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</si>
  <si>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</si>
  <si>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</si>
  <si>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</si>
  <si>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</si>
  <si>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</si>
  <si>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</si>
  <si>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</si>
  <si>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</si>
  <si>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</si>
  <si>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</si>
  <si>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</si>
  <si>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</si>
  <si>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</si>
  <si>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</si>
  <si>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</si>
  <si>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</si>
  <si>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</si>
  <si>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</si>
  <si>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</si>
  <si>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</si>
  <si>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</si>
  <si>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</si>
  <si>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</si>
  <si>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</si>
  <si>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</si>
  <si>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</si>
  <si>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</si>
  <si>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</si>
  <si>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</si>
  <si>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</si>
  <si>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</si>
  <si>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</si>
  <si>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</si>
  <si>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</si>
  <si>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</si>
  <si>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</si>
  <si>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</si>
  <si>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</si>
  <si>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</si>
  <si>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</si>
  <si>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</si>
  <si>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</si>
  <si>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</si>
  <si>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</si>
  <si>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</si>
  <si>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</si>
  <si>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</si>
  <si>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</si>
  <si>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</si>
  <si>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</si>
  <si>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</si>
  <si>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</si>
  <si>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</si>
  <si>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</si>
  <si>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</si>
  <si>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</si>
  <si>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</si>
  <si>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</si>
  <si>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</si>
  <si>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</si>
  <si>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</si>
  <si>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</si>
  <si>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</si>
  <si>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</si>
  <si>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</si>
  <si>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</si>
  <si>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</si>
  <si>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</si>
  <si>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</si>
  <si>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</si>
  <si>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</si>
  <si>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</si>
  <si>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</si>
  <si>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</si>
  <si>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</si>
  <si>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</si>
  <si>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</si>
  <si>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</si>
  <si>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</si>
  <si>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</si>
  <si>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</si>
  <si>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</si>
  <si>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</si>
  <si>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</si>
  <si>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</si>
  <si>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</si>
  <si>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</si>
  <si>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</si>
  <si>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</si>
  <si>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</si>
  <si>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</si>
  <si>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</si>
  <si>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</si>
  <si>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</si>
  <si>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</si>
  <si>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</si>
  <si>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</si>
  <si>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</si>
  <si>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</si>
  <si>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</si>
  <si>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</si>
  <si>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</si>
  <si>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</si>
  <si>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</si>
  <si>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</si>
  <si>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</si>
  <si>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</si>
  <si>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</si>
  <si>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</si>
  <si>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</si>
  <si>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</si>
  <si>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</si>
  <si>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</si>
  <si>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</si>
  <si>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</si>
  <si>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</si>
  <si>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</si>
  <si>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</si>
  <si>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</si>
  <si>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</si>
  <si>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</si>
  <si>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</si>
  <si>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</si>
  <si>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</si>
  <si>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</si>
  <si>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</si>
  <si>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</si>
  <si>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</si>
  <si>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</si>
  <si>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</si>
  <si>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</si>
  <si>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</si>
  <si>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</si>
  <si>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</si>
  <si>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</si>
  <si>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</si>
  <si>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</si>
  <si>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</si>
  <si>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</si>
  <si>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</si>
  <si>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</si>
  <si>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</si>
  <si>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</si>
  <si>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</si>
  <si>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</si>
  <si>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</si>
  <si>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</si>
  <si>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</si>
  <si>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</si>
  <si>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</si>
  <si>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</si>
  <si>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</si>
  <si>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</si>
  <si>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</si>
  <si>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</si>
  <si>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</si>
  <si>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</si>
  <si>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</si>
  <si>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</si>
  <si>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</si>
  <si>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</si>
  <si>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</si>
  <si>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</si>
  <si>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</si>
  <si>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</si>
  <si>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</si>
  <si>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</si>
  <si>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</si>
  <si>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</si>
  <si>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</si>
  <si>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</si>
  <si>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</si>
  <si>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</si>
  <si>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</si>
  <si>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</si>
  <si>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</si>
  <si>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</si>
  <si>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</si>
  <si>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</si>
  <si>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</si>
  <si>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</si>
  <si>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</si>
  <si>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</si>
  <si>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</si>
  <si>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</si>
  <si>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</si>
  <si>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</si>
  <si>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</si>
  <si>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</si>
  <si>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</si>
  <si>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</si>
  <si>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</si>
  <si>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</si>
  <si>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</si>
  <si>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</si>
  <si>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</si>
  <si>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</si>
  <si>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</si>
  <si>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</si>
  <si>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</si>
  <si>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</si>
  <si>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</si>
  <si>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</si>
  <si>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</si>
  <si>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</si>
  <si>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</si>
  <si>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</si>
  <si>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</si>
  <si>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</si>
  <si>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</si>
  <si>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</si>
  <si>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</si>
  <si>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</si>
  <si>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</si>
  <si>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</si>
  <si>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</si>
  <si>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</si>
  <si>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</si>
  <si>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</si>
  <si>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</si>
  <si>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</si>
  <si>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</si>
  <si>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</si>
  <si>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</si>
  <si>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</si>
  <si>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</si>
  <si>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</si>
  <si>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</si>
  <si>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</si>
  <si>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</si>
  <si>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</si>
  <si>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</si>
  <si>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</si>
  <si>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</si>
  <si>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</si>
  <si>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</si>
  <si>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</si>
  <si>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</si>
  <si>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</si>
  <si>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</si>
  <si>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</si>
  <si>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</si>
  <si>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</si>
  <si>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</si>
  <si>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</si>
  <si>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</si>
  <si>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</si>
  <si>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</si>
  <si>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</si>
  <si>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</si>
  <si>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</si>
  <si>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</si>
  <si>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</si>
  <si>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</si>
  <si>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</si>
  <si>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</si>
  <si>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</si>
  <si>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</si>
  <si>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</si>
  <si>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</si>
  <si>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</si>
  <si>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</si>
  <si>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</si>
  <si>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</si>
  <si>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</si>
  <si>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</si>
  <si>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</si>
  <si>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</si>
  <si>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</si>
  <si>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</si>
  <si>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</si>
  <si>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</si>
  <si>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</si>
  <si>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</si>
  <si>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</si>
  <si>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</si>
  <si>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</si>
  <si>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</si>
  <si>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</si>
  <si>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</si>
  <si>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</si>
  <si>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</si>
  <si>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</si>
  <si>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</si>
  <si>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</si>
  <si>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</si>
  <si>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</si>
  <si>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</si>
  <si>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</si>
  <si>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</si>
  <si>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</si>
  <si>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</si>
  <si>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</si>
  <si>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</si>
  <si>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</si>
  <si>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</si>
  <si>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</si>
  <si>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</si>
  <si>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</si>
  <si>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</si>
  <si>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</si>
  <si>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</si>
  <si>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</si>
  <si>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</si>
  <si>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</si>
  <si>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</si>
  <si>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</si>
  <si>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</si>
  <si>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</si>
  <si>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</si>
  <si>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</si>
  <si>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</si>
  <si>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</si>
  <si>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</si>
  <si>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</si>
  <si>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</si>
  <si>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</si>
  <si>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</si>
  <si>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</si>
  <si>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</si>
  <si>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</si>
  <si>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</si>
  <si>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</si>
  <si>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</si>
  <si>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</si>
  <si>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</si>
  <si>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</si>
  <si>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</si>
  <si>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</si>
  <si>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</si>
  <si>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</si>
  <si>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</si>
  <si>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</si>
  <si>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</si>
  <si>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</si>
  <si>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</si>
  <si>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</si>
  <si>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</si>
  <si>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</si>
  <si>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</si>
  <si>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</si>
  <si>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</si>
  <si>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</si>
  <si>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</si>
  <si>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</si>
  <si>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</si>
  <si>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</si>
  <si>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</si>
  <si>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</si>
  <si>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</si>
  <si>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</si>
  <si>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</si>
  <si>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</si>
  <si>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</si>
  <si>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</si>
  <si>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</si>
  <si>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</si>
  <si>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</si>
  <si>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</si>
  <si>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</si>
  <si>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</si>
  <si>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</si>
  <si>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</si>
  <si>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</si>
  <si>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</si>
  <si>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</si>
  <si>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</si>
  <si>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</si>
  <si>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</si>
  <si>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</si>
  <si>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</si>
  <si>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</si>
  <si>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</si>
  <si>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</si>
  <si>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</si>
  <si>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</si>
  <si>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</si>
  <si>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</si>
  <si>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</si>
  <si>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</si>
  <si>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</si>
  <si>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</si>
  <si>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</si>
  <si>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</si>
  <si>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</si>
  <si>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</si>
  <si>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</si>
  <si>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</si>
  <si>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</si>
  <si>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</si>
  <si>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</si>
  <si>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</si>
  <si>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</si>
  <si>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</si>
  <si>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</si>
  <si>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</si>
  <si>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</si>
  <si>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</si>
  <si>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</si>
  <si>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</si>
  <si>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</si>
  <si>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</si>
  <si>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</si>
  <si>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</si>
  <si>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</si>
  <si>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</si>
  <si>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</si>
  <si>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</si>
  <si>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</si>
  <si>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</si>
  <si>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</si>
  <si>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</si>
  <si>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</si>
  <si>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</si>
  <si>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</si>
  <si>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</si>
  <si>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</si>
  <si>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</si>
  <si>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</si>
  <si>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</si>
  <si>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</si>
  <si>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</si>
  <si>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</si>
  <si>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</si>
  <si>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</si>
  <si>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</si>
  <si>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</si>
  <si>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</si>
  <si>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</si>
  <si>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</si>
  <si>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</si>
  <si>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</si>
  <si>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</si>
  <si>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</si>
  <si>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</si>
  <si>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</si>
  <si>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</si>
  <si>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</si>
  <si>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</si>
  <si>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</si>
  <si>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</si>
  <si>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</si>
  <si>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</si>
  <si>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</si>
  <si>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</si>
  <si>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</si>
  <si>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</si>
  <si>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</si>
  <si>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</si>
  <si>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</si>
  <si>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</si>
  <si>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</si>
  <si>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</si>
  <si>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</si>
  <si>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</si>
  <si>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</si>
  <si>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</si>
  <si>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</si>
  <si>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</si>
  <si>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</si>
  <si>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</si>
  <si>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</si>
  <si>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</si>
  <si>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</si>
  <si>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</si>
  <si>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</si>
  <si>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</si>
  <si>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</si>
  <si>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</si>
  <si>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</si>
  <si>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</si>
  <si>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</si>
  <si>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</si>
  <si>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</si>
  <si>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</si>
  <si>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</si>
  <si>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</si>
  <si>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</si>
  <si>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</si>
  <si>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</si>
  <si>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</si>
  <si>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</si>
  <si>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</si>
  <si>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</si>
  <si>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</si>
  <si>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</si>
  <si>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</si>
  <si>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</si>
  <si>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</si>
  <si>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</si>
  <si>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</si>
  <si>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</si>
  <si>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</si>
  <si>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</si>
  <si>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</si>
  <si>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</si>
  <si>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</si>
  <si>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</si>
  <si>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</si>
  <si>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</si>
  <si>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</si>
  <si>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</si>
  <si>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</si>
  <si>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</si>
  <si>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</si>
  <si>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</si>
  <si>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</si>
  <si>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</si>
  <si>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</si>
  <si>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</si>
  <si>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</si>
  <si>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</si>
  <si>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</si>
  <si>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</si>
  <si>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</si>
  <si>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</si>
  <si>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</si>
  <si>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</si>
  <si>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</si>
  <si>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</si>
  <si>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</si>
  <si>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</si>
  <si>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</si>
  <si>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</si>
  <si>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</si>
  <si>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</si>
  <si>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</si>
  <si>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</si>
  <si>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</si>
  <si>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</si>
  <si>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</si>
  <si>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</si>
  <si>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</si>
  <si>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</si>
  <si>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</si>
  <si>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</si>
  <si>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</si>
  <si>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</si>
  <si>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</si>
  <si>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</si>
  <si>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</si>
  <si>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</si>
  <si>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</si>
  <si>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</si>
  <si>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</si>
  <si>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</si>
  <si>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</si>
  <si>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</si>
  <si>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</si>
  <si>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</si>
  <si>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</si>
  <si>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</si>
  <si>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</si>
  <si>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</si>
  <si>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</si>
  <si>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</si>
  <si>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</si>
  <si>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</si>
  <si>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</si>
  <si>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</si>
  <si>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</si>
  <si>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</si>
  <si>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</si>
  <si>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</si>
  <si>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</si>
  <si>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</si>
  <si>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</si>
  <si>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</si>
  <si>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</si>
  <si>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</si>
  <si>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</si>
  <si>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</si>
  <si>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</si>
  <si>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</si>
  <si>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</si>
  <si>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</si>
  <si>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</si>
  <si>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</si>
  <si>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</si>
  <si>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</si>
  <si>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</si>
  <si>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</si>
  <si>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</si>
  <si>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</si>
  <si>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</si>
  <si>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</si>
  <si>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</si>
  <si>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</si>
  <si>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</si>
  <si>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</si>
  <si>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</si>
  <si>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</si>
  <si>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</si>
  <si>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</si>
  <si>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</si>
  <si>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</si>
  <si>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</si>
  <si>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</si>
  <si>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</si>
  <si>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</si>
  <si>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</si>
  <si>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</si>
  <si>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</si>
  <si>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</si>
  <si>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</si>
  <si>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</si>
  <si>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</si>
  <si>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</si>
  <si>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</si>
  <si>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</si>
  <si>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</si>
  <si>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</si>
  <si>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</si>
  <si>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</si>
  <si>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</si>
  <si>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</si>
  <si>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</si>
  <si>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</si>
  <si>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</si>
  <si>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</si>
  <si>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</si>
  <si>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</si>
  <si>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</si>
  <si>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</si>
  <si>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</si>
  <si>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</si>
  <si>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</si>
  <si>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</si>
  <si>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</si>
  <si>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</si>
  <si>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</si>
  <si>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</si>
  <si>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</si>
  <si>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</si>
  <si>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</si>
  <si>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</si>
  <si>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</si>
  <si>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</si>
  <si>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</si>
  <si>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</si>
  <si>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</si>
  <si>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</si>
  <si>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</si>
  <si>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</si>
  <si>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</si>
  <si>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</si>
  <si>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</si>
  <si>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</si>
  <si>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</si>
  <si>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</si>
  <si>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</si>
  <si>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</si>
  <si>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</si>
  <si>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</si>
  <si>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</si>
  <si>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</si>
  <si>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</si>
  <si>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</si>
  <si>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</si>
  <si>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</si>
  <si>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</si>
  <si>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</si>
  <si>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</si>
  <si>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</si>
  <si>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</si>
  <si>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</si>
  <si>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</si>
  <si>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</si>
  <si>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</si>
  <si>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</si>
  <si>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</si>
  <si>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</si>
  <si>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</si>
  <si>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</si>
  <si>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</si>
  <si>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</si>
  <si>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</si>
  <si>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</si>
  <si>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</si>
  <si>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</si>
  <si>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</si>
  <si>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</si>
  <si>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</si>
  <si>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</si>
  <si>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</si>
  <si>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</si>
  <si>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</si>
  <si>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</si>
  <si>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</si>
  <si>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</si>
  <si>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</si>
  <si>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</si>
  <si>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</si>
  <si>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</si>
  <si>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</si>
  <si>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</si>
  <si>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</si>
  <si>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</si>
  <si>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</si>
  <si>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</si>
  <si>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</si>
  <si>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</si>
  <si>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</si>
  <si>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</si>
  <si>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</si>
  <si>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</si>
  <si>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</si>
  <si>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</si>
  <si>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</si>
  <si>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</si>
  <si>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</si>
  <si>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</si>
  <si>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</si>
  <si>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</si>
  <si>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</si>
  <si>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</si>
  <si>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</si>
  <si>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</si>
  <si>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</si>
  <si>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</si>
  <si>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</si>
  <si>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</si>
  <si>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</si>
  <si>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</si>
  <si>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</si>
  <si>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</si>
  <si>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</si>
  <si>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</si>
  <si>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</si>
  <si>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</si>
  <si>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</si>
  <si>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</si>
  <si>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</si>
  <si>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</si>
  <si>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</si>
  <si>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</si>
  <si>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</si>
  <si>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</si>
  <si>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</si>
  <si>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</si>
  <si>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</si>
  <si>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</si>
  <si>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</si>
  <si>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</si>
  <si>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</si>
  <si>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</si>
  <si>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</si>
  <si>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</si>
  <si>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</si>
  <si>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</si>
  <si>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</si>
  <si>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</si>
  <si>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</si>
  <si>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</si>
  <si>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</si>
  <si>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</si>
  <si>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</si>
  <si>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</si>
  <si>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</si>
  <si>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</si>
  <si>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</si>
  <si>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</si>
  <si>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</si>
  <si>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</si>
  <si>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</si>
  <si>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</si>
  <si>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</si>
  <si>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</si>
  <si>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</si>
  <si>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</si>
  <si>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</si>
  <si>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</si>
  <si>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</si>
  <si>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</si>
  <si>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</si>
  <si>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</si>
  <si>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</si>
  <si>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</si>
  <si>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</si>
  <si>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</si>
  <si>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</si>
  <si>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</si>
  <si>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</si>
  <si>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</si>
  <si>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</si>
  <si>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</si>
  <si>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</si>
  <si>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</si>
  <si>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</si>
  <si>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</si>
  <si>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</si>
  <si>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</si>
  <si>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</si>
  <si>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</si>
  <si>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</si>
  <si>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</si>
  <si>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</si>
  <si>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</si>
  <si>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</si>
  <si>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</si>
  <si>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</si>
  <si>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</si>
  <si>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</si>
  <si>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</si>
  <si>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</si>
  <si>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</si>
  <si>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</si>
  <si>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</si>
  <si>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</si>
  <si>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</si>
  <si>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</si>
  <si>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</si>
  <si>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</si>
  <si>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</si>
  <si>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</si>
  <si>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</si>
  <si>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</si>
  <si>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</si>
  <si>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</si>
  <si>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</si>
  <si>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</si>
  <si>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</si>
  <si>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</si>
  <si>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</si>
  <si>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</si>
  <si>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</si>
  <si>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</si>
  <si>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</si>
  <si>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</si>
  <si>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</si>
  <si>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</si>
  <si>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</si>
  <si>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</si>
  <si>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</si>
  <si>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</si>
  <si>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</si>
  <si>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</si>
  <si>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</si>
  <si>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</si>
  <si>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</si>
  <si>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</si>
  <si>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</si>
  <si>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</si>
  <si>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</si>
  <si>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</si>
  <si>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</si>
  <si>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</si>
  <si>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</si>
  <si>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</si>
  <si>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</si>
  <si>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</si>
  <si>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</si>
  <si>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</si>
  <si>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</si>
  <si>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</si>
  <si>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</si>
  <si>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</si>
  <si>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</si>
  <si>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</si>
  <si>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</si>
  <si>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</si>
  <si>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</si>
  <si>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</si>
  <si>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</si>
  <si>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</si>
  <si>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</si>
  <si>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</si>
  <si>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</si>
  <si>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</si>
  <si>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</si>
  <si>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</si>
  <si>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</si>
  <si>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</si>
  <si>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</si>
  <si>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</si>
  <si>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</si>
  <si>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</si>
  <si>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</si>
  <si>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</si>
  <si>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</si>
  <si>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</si>
  <si>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</si>
  <si>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</si>
  <si>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</si>
  <si>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</si>
  <si>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</si>
  <si>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</si>
  <si>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</si>
  <si>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</si>
  <si>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</si>
  <si>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</si>
  <si>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</si>
  <si>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</si>
  <si>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</si>
  <si>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</si>
  <si>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</si>
  <si>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</si>
  <si>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</si>
  <si>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</si>
  <si>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</si>
  <si>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</si>
  <si>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</si>
  <si>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</si>
  <si>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</si>
  <si>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</si>
  <si>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</si>
  <si>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</si>
  <si>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</si>
  <si>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</si>
  <si>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</si>
  <si>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</si>
  <si>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</si>
  <si>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</si>
  <si>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</si>
  <si>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</si>
  <si>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</si>
  <si>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</si>
  <si>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</si>
  <si>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</si>
  <si>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</si>
  <si>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</si>
  <si>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</si>
  <si>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</si>
  <si>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</si>
  <si>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</si>
  <si>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</si>
  <si>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</si>
  <si>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</si>
  <si>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</si>
  <si>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</si>
  <si>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</si>
  <si>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</si>
  <si>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</si>
  <si>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</si>
  <si>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</si>
  <si>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</si>
  <si>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</si>
  <si>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</si>
  <si>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</si>
  <si>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</si>
  <si>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</si>
  <si>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</si>
  <si>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</si>
  <si>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</si>
  <si>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</si>
  <si>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</si>
  <si>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</si>
  <si>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</si>
  <si>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</si>
  <si>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</si>
  <si>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</si>
  <si>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</si>
  <si>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</si>
  <si>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</si>
  <si>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</si>
  <si>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</si>
  <si>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</si>
  <si>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</si>
  <si>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</si>
  <si>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</si>
  <si>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</si>
  <si>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</si>
  <si>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</si>
  <si>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</si>
  <si>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</si>
  <si>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</si>
  <si>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</si>
  <si>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</si>
  <si>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</si>
  <si>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</si>
  <si>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</si>
  <si>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</si>
  <si>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</si>
  <si>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</si>
  <si>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</si>
  <si>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</si>
  <si>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</si>
  <si>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</si>
  <si>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</si>
  <si>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</si>
  <si>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</si>
  <si>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</si>
  <si>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</si>
  <si>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</si>
  <si>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</si>
  <si>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</si>
  <si>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</si>
  <si>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</si>
  <si>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</si>
  <si>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</si>
  <si>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</si>
  <si>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</si>
  <si>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</si>
  <si>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</si>
  <si>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</si>
  <si>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</si>
  <si>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</si>
  <si>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</si>
  <si>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</si>
  <si>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</si>
  <si>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</si>
  <si>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</si>
  <si>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</si>
  <si>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</si>
  <si>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</si>
  <si>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</si>
  <si>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</si>
  <si>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</si>
  <si>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</si>
  <si>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</si>
  <si>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</si>
  <si>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</si>
  <si>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</si>
  <si>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</si>
  <si>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</si>
  <si>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</si>
  <si>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</si>
  <si>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</si>
  <si>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</si>
  <si>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</si>
  <si>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</si>
  <si>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</si>
  <si>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</si>
  <si>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</si>
  <si>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</si>
  <si>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</si>
  <si>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</si>
  <si>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</si>
  <si>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</si>
  <si>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</si>
  <si>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</si>
  <si>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</si>
  <si>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</si>
  <si>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</si>
  <si>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</si>
  <si>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</si>
  <si>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</si>
  <si>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</si>
  <si>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</si>
  <si>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</si>
  <si>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</si>
  <si>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</si>
  <si>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</si>
  <si>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</si>
  <si>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</si>
  <si>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</si>
  <si>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</si>
  <si>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</si>
  <si>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</si>
  <si>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</si>
  <si>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</si>
  <si>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</si>
  <si>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</si>
  <si>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</si>
  <si>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</si>
  <si>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</si>
  <si>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</si>
  <si>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</si>
  <si>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</si>
  <si>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</si>
  <si>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</si>
  <si>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</si>
  <si>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</si>
  <si>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</si>
  <si>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</si>
  <si>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</si>
  <si>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</si>
  <si>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</si>
  <si>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</si>
  <si>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</si>
  <si>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</si>
  <si>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</si>
  <si>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</si>
  <si>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</si>
  <si>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</si>
  <si>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</si>
  <si>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</si>
  <si>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</si>
  <si>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</si>
  <si>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</si>
  <si>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</si>
  <si>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</si>
  <si>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</si>
  <si>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</si>
  <si>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</si>
  <si>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</si>
  <si>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</si>
  <si>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</si>
  <si>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</si>
  <si>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</si>
  <si>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</si>
  <si>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</si>
  <si>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</si>
  <si>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</si>
  <si>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</si>
  <si>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</si>
  <si>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</si>
  <si>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</si>
  <si>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</si>
  <si>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</si>
  <si>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</si>
  <si>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</si>
  <si>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</si>
  <si>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</si>
  <si>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</si>
  <si>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</si>
  <si>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</si>
  <si>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</si>
  <si>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</si>
  <si>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</si>
  <si>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</si>
  <si>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</si>
  <si>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</si>
  <si>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</si>
  <si>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</si>
  <si>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</si>
  <si>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</si>
  <si>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</si>
  <si>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</si>
  <si>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</si>
  <si>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</si>
  <si>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</si>
  <si>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</si>
  <si>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</si>
  <si>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</si>
  <si>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</si>
  <si>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</si>
  <si>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</si>
  <si>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</si>
  <si>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</si>
  <si>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</si>
  <si>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</si>
  <si>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</si>
  <si>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</si>
  <si>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</si>
  <si>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</si>
  <si>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</si>
  <si>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</si>
  <si>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</si>
  <si>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</si>
  <si>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</si>
  <si>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</si>
  <si>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</si>
  <si>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</si>
  <si>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</si>
  <si>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</si>
  <si>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</si>
  <si>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</si>
  <si>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</si>
  <si>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</si>
  <si>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</si>
  <si>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</si>
  <si>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</si>
  <si>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</si>
  <si>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</si>
  <si>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</si>
  <si>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</si>
  <si>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</si>
  <si>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</si>
  <si>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</si>
  <si>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</si>
  <si>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</si>
  <si>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</si>
  <si>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</si>
  <si>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</si>
  <si>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</si>
  <si>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</si>
  <si>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</si>
  <si>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</si>
  <si>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</si>
  <si>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</si>
  <si>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</si>
  <si>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</si>
  <si>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</si>
  <si>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</si>
  <si>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</si>
  <si>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</si>
  <si>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</si>
  <si>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</si>
  <si>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</si>
  <si>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</si>
  <si>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</si>
  <si>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</si>
  <si>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</si>
  <si>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</si>
  <si>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</si>
  <si>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</si>
  <si>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</si>
  <si>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</si>
  <si>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</si>
  <si>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</si>
  <si>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</si>
  <si>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</si>
  <si>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</si>
  <si>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</si>
  <si>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</si>
  <si>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</si>
  <si>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</si>
  <si>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</si>
  <si>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</si>
  <si>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</si>
  <si>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</si>
  <si>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</si>
  <si>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</si>
  <si>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</si>
  <si>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</si>
  <si>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</si>
  <si>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</si>
  <si>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</si>
  <si>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</si>
  <si>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</si>
  <si>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</si>
  <si>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</si>
  <si>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</si>
  <si>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</si>
  <si>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</si>
  <si>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</si>
  <si>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</si>
  <si>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</si>
  <si>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</si>
  <si>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</si>
  <si>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</si>
  <si>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</si>
  <si>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</si>
  <si>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</si>
  <si>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</si>
  <si>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</si>
  <si>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</si>
  <si>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</si>
  <si>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</si>
  <si>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</si>
  <si>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</si>
  <si>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</si>
  <si>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</si>
  <si>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</si>
  <si>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</si>
  <si>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</si>
  <si>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</si>
  <si>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</si>
  <si>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</si>
  <si>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</si>
  <si>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</si>
  <si>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</si>
  <si>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</si>
  <si>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</si>
  <si>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</si>
  <si>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</si>
  <si>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</si>
  <si>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</si>
  <si>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</si>
  <si>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</si>
  <si>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</si>
  <si>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</si>
  <si>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</si>
  <si>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</si>
  <si>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</si>
  <si>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</si>
  <si>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</si>
  <si>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</si>
  <si>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</si>
  <si>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</si>
  <si>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</si>
  <si>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</si>
  <si>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</si>
  <si>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</si>
  <si>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</si>
  <si>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</si>
  <si>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</si>
  <si>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</si>
  <si>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</si>
  <si>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</si>
  <si>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</si>
  <si>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</si>
  <si>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</si>
  <si>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</si>
  <si>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</si>
  <si>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</si>
  <si>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</si>
  <si>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</si>
  <si>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</si>
  <si>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</si>
  <si>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</si>
  <si>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</si>
  <si>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</si>
  <si>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</si>
  <si>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</si>
  <si>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</si>
  <si>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</si>
  <si>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</si>
  <si>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</si>
  <si>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</si>
  <si>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</si>
  <si>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</si>
  <si>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</si>
  <si>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</si>
  <si>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</si>
  <si>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</si>
  <si>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</si>
  <si>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</si>
  <si>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</si>
  <si>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</si>
  <si>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</si>
  <si>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</si>
  <si>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</si>
  <si>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</si>
  <si>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</si>
  <si>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</si>
  <si>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</si>
  <si>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</si>
  <si>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</si>
  <si>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</si>
  <si>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</si>
  <si>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</si>
  <si>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</si>
  <si>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</si>
  <si>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</si>
  <si>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</si>
  <si>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</si>
  <si>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</si>
  <si>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</si>
  <si>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</si>
  <si>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</si>
  <si>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</si>
  <si>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</si>
  <si>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</si>
  <si>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</si>
  <si>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</si>
  <si>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</si>
  <si>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</si>
  <si>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</si>
  <si>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</si>
  <si>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</si>
  <si>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</si>
  <si>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</si>
  <si>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</si>
  <si>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</si>
  <si>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</si>
  <si>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</si>
  <si>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</si>
  <si>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</si>
  <si>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</si>
  <si>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</si>
  <si>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</si>
  <si>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</si>
  <si>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</si>
  <si>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</si>
  <si>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</si>
  <si>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</si>
  <si>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</si>
  <si>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</si>
  <si>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</si>
  <si>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</si>
  <si>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</si>
  <si>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</si>
  <si>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</si>
  <si>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</si>
  <si>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</si>
  <si>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</si>
  <si>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</si>
  <si>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</si>
  <si>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</si>
  <si>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</si>
  <si>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</si>
  <si>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</si>
  <si>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</si>
  <si>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</si>
  <si>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</si>
  <si>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</si>
  <si>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</si>
  <si>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</si>
  <si>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</si>
  <si>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</si>
  <si>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</si>
  <si>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</si>
  <si>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</si>
  <si>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</si>
  <si>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</si>
  <si>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</si>
  <si>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</si>
  <si>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</si>
  <si>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</si>
  <si>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</si>
  <si>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</si>
  <si>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</si>
  <si>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</si>
  <si>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</si>
  <si>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</si>
  <si>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</si>
  <si>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</si>
  <si>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</si>
  <si>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</si>
  <si>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</si>
  <si>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</si>
  <si>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</si>
  <si>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</si>
  <si>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</si>
  <si>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</si>
  <si>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</si>
  <si>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</si>
  <si>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</si>
  <si>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</si>
  <si>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</si>
  <si>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</si>
  <si>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</si>
  <si>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</si>
  <si>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</si>
  <si>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</si>
  <si>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</si>
  <si>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</si>
  <si>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</si>
  <si>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</si>
  <si>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</si>
  <si>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</si>
  <si>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</si>
  <si>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</si>
  <si>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</si>
  <si>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</si>
  <si>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</si>
  <si>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</si>
  <si>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</si>
  <si>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</si>
  <si>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</si>
  <si>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</si>
  <si>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</si>
  <si>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</si>
  <si>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</si>
  <si>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</si>
  <si>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</si>
  <si>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</si>
  <si>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</si>
  <si>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</si>
  <si>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</si>
  <si>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</si>
  <si>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</si>
  <si>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</si>
  <si>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</si>
  <si>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</si>
  <si>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</si>
  <si>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</si>
  <si>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</si>
  <si>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</si>
  <si>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</si>
  <si>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</si>
  <si>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</si>
  <si>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</si>
  <si>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</si>
  <si>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</si>
  <si>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</si>
  <si>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</si>
  <si>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</si>
  <si>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</si>
  <si>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</si>
  <si>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</si>
  <si>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</si>
  <si>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</si>
  <si>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</si>
  <si>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</si>
  <si>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</si>
  <si>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</si>
  <si>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</si>
  <si>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</si>
  <si>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</si>
  <si>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</si>
  <si>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</si>
  <si>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</si>
  <si>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</si>
  <si>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</si>
  <si>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</si>
  <si>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</si>
  <si>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</si>
  <si>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</si>
  <si>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</si>
  <si>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</si>
  <si>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</si>
  <si>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</si>
  <si>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</si>
  <si>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</si>
  <si>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</si>
  <si>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</si>
  <si>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</si>
  <si>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</si>
  <si>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</si>
  <si>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</si>
  <si>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</si>
  <si>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</si>
  <si>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</si>
  <si>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</si>
  <si>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</si>
  <si>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</si>
  <si>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</si>
  <si>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</si>
  <si>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</si>
  <si>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</si>
  <si>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</si>
  <si>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</si>
  <si>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</si>
  <si>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</si>
  <si>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</si>
  <si>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</si>
  <si>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</si>
  <si>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</si>
  <si>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</si>
  <si>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</si>
  <si>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</si>
  <si>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</si>
  <si>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</si>
  <si>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</si>
  <si>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</si>
  <si>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</si>
  <si>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</si>
  <si>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</si>
  <si>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</si>
  <si>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</si>
  <si>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</si>
  <si>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</si>
  <si>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</si>
  <si>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</si>
  <si>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</si>
  <si>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</si>
  <si>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</si>
  <si>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</si>
  <si>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</si>
  <si>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</si>
  <si>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</si>
  <si>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</si>
  <si>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</si>
  <si>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</si>
  <si>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</si>
  <si>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</si>
  <si>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</si>
  <si>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</si>
  <si>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</si>
  <si>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</si>
  <si>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</si>
  <si>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</si>
  <si>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</si>
  <si>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</si>
  <si>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</si>
  <si>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</si>
  <si>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</si>
  <si>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</si>
  <si>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</si>
  <si>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</si>
  <si>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</si>
  <si>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</si>
  <si>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</si>
  <si>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</si>
  <si>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</si>
  <si>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</si>
  <si>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</si>
  <si>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</si>
  <si>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</si>
  <si>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</si>
  <si>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</si>
  <si>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</si>
  <si>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</si>
  <si>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</si>
  <si>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</si>
  <si>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</si>
  <si>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</si>
  <si>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</si>
  <si>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</si>
  <si>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</si>
  <si>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</si>
  <si>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</si>
  <si>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</si>
  <si>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</si>
  <si>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</si>
  <si>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</si>
  <si>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</si>
  <si>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</si>
  <si>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</si>
  <si>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</si>
  <si>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</si>
  <si>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</si>
  <si>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</si>
  <si>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</si>
  <si>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</si>
  <si>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</si>
  <si>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</si>
  <si>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</si>
  <si>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</si>
  <si>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</si>
  <si>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</si>
  <si>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</si>
  <si>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</si>
  <si>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</si>
  <si>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</si>
  <si>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</si>
  <si>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</si>
  <si>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</si>
  <si>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</si>
  <si>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</si>
  <si>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</si>
  <si>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</si>
  <si>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</si>
  <si>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</si>
  <si>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</si>
  <si>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</si>
  <si>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</si>
  <si>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</si>
  <si>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</si>
  <si>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</si>
  <si>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</si>
  <si>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</si>
  <si>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</si>
  <si>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</si>
  <si>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</si>
  <si>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</si>
  <si>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</si>
  <si>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</si>
  <si>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</si>
  <si>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</si>
  <si>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</si>
  <si>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</si>
  <si>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</si>
  <si>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</si>
  <si>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</si>
  <si>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</si>
  <si>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</si>
  <si>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</si>
  <si>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</si>
  <si>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</si>
  <si>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</si>
  <si>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</si>
  <si>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</si>
  <si>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</si>
  <si>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</si>
  <si>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</si>
  <si>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</si>
  <si>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</si>
  <si>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</si>
  <si>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</si>
  <si>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</si>
  <si>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</si>
  <si>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</si>
  <si>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</si>
  <si>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</si>
  <si>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</si>
  <si>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</si>
  <si>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</si>
  <si>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</si>
  <si>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</si>
  <si>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</si>
  <si>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</si>
  <si>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</si>
  <si>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</si>
  <si>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</si>
  <si>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</si>
  <si>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</si>
  <si>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</si>
  <si>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</si>
  <si>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</si>
  <si>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</si>
  <si>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</si>
  <si>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</si>
  <si>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</si>
  <si>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</si>
  <si>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</si>
  <si>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</si>
  <si>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</si>
  <si>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</si>
  <si>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</si>
  <si>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</si>
  <si>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</si>
  <si>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</si>
  <si>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</si>
  <si>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</si>
  <si>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</si>
  <si>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</si>
  <si>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</si>
  <si>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</si>
  <si>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</si>
  <si>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</si>
  <si>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</si>
  <si>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</si>
  <si>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</si>
  <si>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</si>
  <si>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</si>
  <si>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</si>
  <si>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</si>
  <si>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</si>
  <si>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</si>
  <si>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</si>
  <si>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</si>
  <si>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</si>
  <si>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</si>
  <si>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</si>
  <si>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</si>
  <si>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</si>
  <si>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</si>
  <si>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</si>
  <si>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</si>
  <si>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</si>
  <si>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</si>
  <si>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</si>
  <si>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</si>
  <si>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</si>
  <si>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</si>
  <si>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</si>
  <si>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</si>
  <si>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</si>
  <si>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</si>
  <si>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</si>
  <si>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</si>
  <si>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</si>
  <si>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</si>
  <si>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</si>
  <si>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</si>
  <si>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</si>
  <si>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</si>
  <si>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</si>
  <si>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</si>
  <si>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</si>
  <si>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</si>
  <si>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</si>
  <si>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</si>
  <si>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</si>
  <si>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</si>
  <si>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</si>
  <si>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</si>
  <si>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</si>
  <si>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</si>
  <si>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</si>
  <si>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</si>
  <si>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</si>
  <si>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</si>
  <si>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</si>
  <si>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</si>
  <si>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</si>
  <si>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</si>
  <si>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</si>
  <si>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</si>
  <si>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</si>
  <si>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</si>
  <si>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</si>
  <si>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</si>
  <si>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</si>
  <si>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</si>
  <si>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</si>
  <si>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</si>
  <si>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</si>
  <si>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</si>
  <si>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</si>
  <si>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</si>
  <si>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</si>
  <si>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</si>
  <si>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</si>
  <si>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</si>
  <si>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</si>
  <si>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</si>
  <si>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</si>
  <si>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</si>
  <si>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</si>
  <si>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</si>
  <si>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</si>
  <si>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</si>
  <si>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</si>
  <si>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</si>
  <si>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</si>
  <si>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</si>
  <si>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</si>
  <si>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</si>
  <si>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</si>
  <si>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</si>
  <si>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</si>
  <si>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</si>
  <si>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</si>
  <si>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</si>
  <si>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</si>
  <si>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</si>
  <si>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</si>
  <si>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</si>
  <si>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</si>
  <si>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</si>
  <si>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</si>
  <si>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</si>
  <si>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</si>
  <si>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</si>
  <si>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</si>
  <si>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</si>
  <si>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</si>
  <si>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</si>
  <si>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</si>
  <si>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</si>
  <si>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</si>
  <si>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</si>
  <si>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</si>
  <si>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</si>
  <si>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</si>
  <si>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</si>
  <si>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</si>
  <si>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</si>
  <si>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</si>
  <si>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</si>
  <si>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</si>
  <si>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</si>
  <si>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</si>
  <si>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</si>
  <si>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</si>
  <si>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</si>
  <si>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</si>
  <si>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</si>
  <si>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</si>
  <si>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</si>
  <si>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</si>
  <si>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</si>
  <si>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</si>
  <si>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</si>
  <si>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</si>
  <si>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</si>
  <si>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</si>
  <si>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</si>
  <si>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</si>
  <si>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</si>
  <si>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</si>
  <si>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</si>
  <si>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</si>
  <si>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</si>
  <si>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</si>
  <si>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</si>
  <si>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</si>
  <si>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</si>
  <si>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</si>
  <si>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</si>
  <si>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</si>
  <si>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</si>
  <si>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</si>
  <si>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</si>
  <si>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</si>
  <si>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</si>
  <si>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</si>
  <si>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</si>
  <si>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</si>
  <si>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</si>
  <si>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</si>
  <si>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</si>
  <si>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</si>
  <si>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</si>
  <si>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</si>
  <si>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</si>
  <si>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</si>
  <si>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</si>
  <si>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</si>
  <si>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</si>
  <si>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</si>
  <si>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</si>
  <si>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</si>
  <si>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</si>
  <si>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</si>
  <si>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</si>
  <si>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</si>
  <si>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</si>
  <si>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</si>
  <si>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</si>
  <si>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</si>
  <si>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</si>
  <si>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</si>
  <si>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</si>
  <si>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</si>
  <si>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</si>
  <si>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</si>
  <si>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</si>
  <si>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</si>
  <si>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</si>
  <si>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</si>
  <si>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</si>
  <si>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</si>
  <si>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</si>
  <si>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</si>
  <si>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</si>
  <si>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</si>
  <si>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</si>
  <si>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</si>
  <si>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</si>
  <si>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</si>
  <si>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</si>
  <si>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</si>
  <si>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</si>
  <si>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</si>
  <si>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</si>
  <si>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</si>
  <si>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</si>
  <si>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</si>
  <si>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</si>
  <si>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</si>
  <si>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</si>
  <si>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</si>
  <si>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</si>
  <si>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</si>
  <si>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</si>
  <si>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</si>
  <si>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</si>
  <si>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</si>
  <si>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</si>
  <si>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</si>
  <si>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</si>
  <si>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</si>
  <si>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</si>
  <si>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</si>
  <si>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</si>
  <si>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</si>
  <si>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</si>
  <si>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</si>
  <si>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</si>
  <si>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</si>
  <si>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</si>
  <si>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</si>
  <si>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</si>
  <si>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</si>
  <si>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</si>
  <si>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</si>
  <si>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</si>
  <si>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</si>
  <si>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</si>
  <si>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</si>
  <si>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</si>
  <si>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</si>
  <si>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</si>
  <si>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</si>
  <si>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</si>
  <si>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</si>
  <si>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</si>
  <si>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</si>
  <si>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</si>
  <si>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</si>
  <si>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</si>
  <si>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</si>
  <si>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</si>
  <si>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</si>
  <si>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</si>
  <si>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</si>
  <si>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</si>
  <si>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</si>
  <si>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</si>
  <si>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</si>
  <si>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</si>
  <si>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</si>
  <si>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</si>
  <si>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</si>
  <si>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</si>
  <si>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</si>
  <si>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</si>
  <si>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</si>
  <si>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</si>
  <si>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</si>
  <si>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</si>
  <si>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</si>
  <si>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</si>
  <si>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</si>
  <si>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</si>
  <si>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</si>
  <si>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</si>
  <si>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</si>
  <si>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</si>
  <si>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</si>
  <si>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</si>
  <si>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</si>
  <si>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</si>
  <si>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</si>
  <si>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</si>
  <si>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</si>
  <si>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</si>
  <si>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</si>
  <si>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</si>
  <si>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</si>
  <si>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</si>
  <si>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</si>
  <si>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</si>
  <si>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</si>
  <si>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</si>
  <si>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</si>
  <si>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</si>
  <si>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</si>
  <si>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</si>
  <si>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</si>
  <si>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</si>
  <si>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</si>
  <si>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</si>
  <si>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</si>
  <si>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</si>
  <si>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</si>
  <si>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</si>
  <si>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</si>
  <si>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</si>
  <si>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</si>
  <si>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</si>
  <si>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</si>
  <si>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</si>
  <si>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</si>
  <si>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</si>
  <si>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</si>
  <si>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</si>
  <si>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</si>
  <si>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</si>
  <si>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</si>
  <si>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</si>
  <si>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</si>
  <si>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</si>
  <si>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</si>
  <si>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</si>
  <si>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</si>
  <si>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</si>
  <si>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</si>
  <si>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</si>
  <si>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</si>
  <si>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</si>
  <si>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</si>
  <si>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</si>
  <si>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</si>
  <si>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</si>
  <si>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</si>
  <si>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</si>
  <si>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</si>
  <si>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</si>
  <si>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</si>
  <si>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</si>
  <si>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</si>
  <si>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</si>
  <si>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</si>
  <si>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</si>
  <si>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</si>
  <si>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</si>
  <si>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</si>
  <si>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</si>
  <si>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</si>
  <si>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</si>
  <si>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</si>
  <si>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</si>
  <si>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</si>
  <si>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</si>
  <si>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</si>
  <si>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</si>
  <si>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</si>
  <si>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</si>
  <si>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</si>
  <si>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</si>
  <si>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</si>
  <si>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</si>
  <si>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</si>
  <si>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</si>
  <si>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</si>
  <si>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</si>
  <si>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</si>
  <si>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</si>
  <si>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</si>
  <si>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</si>
  <si>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</si>
  <si>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</si>
  <si>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</si>
  <si>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</si>
  <si>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</si>
  <si>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</si>
  <si>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</si>
  <si>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</si>
  <si>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</si>
  <si>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</si>
  <si>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</si>
  <si>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</si>
  <si>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</si>
  <si>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</si>
  <si>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</si>
  <si>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</si>
  <si>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</si>
  <si>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</si>
  <si>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</si>
  <si>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</si>
  <si>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</si>
  <si>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</si>
  <si>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</si>
  <si>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</si>
  <si>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</si>
  <si>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</si>
  <si>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</si>
  <si>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</si>
  <si>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</si>
  <si>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</si>
  <si>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</si>
  <si>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</si>
  <si>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</si>
  <si>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</si>
  <si>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</si>
  <si>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</si>
  <si>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</si>
  <si>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</si>
  <si>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</si>
  <si>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</si>
  <si>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</si>
  <si>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</si>
  <si>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</si>
  <si>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</si>
  <si>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</si>
  <si>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</si>
  <si>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</si>
  <si>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</si>
  <si>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</si>
  <si>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</si>
  <si>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</si>
  <si>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</si>
  <si>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</si>
  <si>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</si>
  <si>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</si>
  <si>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</si>
  <si>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</si>
  <si>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</si>
  <si>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</si>
  <si>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</si>
  <si>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</si>
  <si>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</si>
  <si>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</si>
  <si>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</si>
  <si>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</si>
  <si>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</si>
  <si>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</si>
  <si>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</si>
  <si>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</si>
  <si>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</si>
  <si>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</si>
  <si>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</si>
  <si>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</si>
  <si>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</si>
  <si>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</si>
  <si>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</si>
  <si>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</si>
  <si>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</si>
  <si>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</si>
  <si>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</si>
  <si>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</si>
  <si>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</si>
  <si>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</si>
  <si>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</si>
  <si>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</si>
  <si>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</si>
  <si>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</si>
  <si>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</si>
  <si>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</si>
  <si>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</si>
  <si>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</si>
  <si>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</si>
  <si>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</si>
  <si>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</si>
  <si>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</si>
  <si>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</si>
  <si>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</si>
  <si>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</si>
  <si>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</si>
  <si>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</si>
  <si>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</si>
  <si>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</si>
  <si>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</si>
  <si>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</si>
  <si>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</si>
  <si>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</si>
  <si>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</si>
  <si>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</si>
  <si>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</si>
  <si>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</si>
  <si>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</si>
  <si>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</si>
  <si>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</si>
  <si>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</si>
  <si>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</si>
  <si>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</si>
  <si>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</si>
  <si>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</si>
  <si>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</si>
  <si>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</si>
  <si>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</si>
  <si>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</si>
  <si>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</si>
  <si>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</si>
  <si>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</si>
  <si>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</si>
  <si>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</si>
  <si>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</si>
  <si>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</si>
  <si>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</si>
  <si>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</si>
  <si>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</si>
  <si>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</si>
  <si>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</si>
  <si>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</si>
  <si>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</si>
  <si>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</si>
  <si>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</si>
  <si>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</si>
  <si>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</si>
  <si>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</si>
  <si>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</si>
  <si>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</si>
  <si>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</si>
  <si>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</si>
  <si>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</si>
  <si>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</si>
  <si>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</si>
  <si>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</si>
  <si>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</si>
  <si>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</si>
  <si>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</si>
  <si>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</si>
  <si>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</si>
  <si>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</si>
  <si>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</si>
  <si>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</si>
  <si>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</si>
  <si>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</si>
  <si>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</si>
  <si>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</si>
  <si>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</si>
  <si>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</si>
  <si>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</si>
  <si>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</si>
  <si>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</si>
  <si>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</si>
  <si>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</si>
  <si>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</si>
  <si>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</si>
  <si>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</si>
  <si>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</si>
  <si>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</si>
  <si>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</si>
  <si>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</si>
  <si>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</si>
  <si>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</si>
  <si>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</si>
  <si>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</si>
  <si>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</si>
  <si>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</si>
  <si>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</si>
  <si>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</si>
  <si>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</si>
  <si>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</si>
  <si>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</si>
  <si>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</si>
  <si>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</si>
  <si>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</si>
  <si>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</si>
  <si>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</si>
  <si>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</si>
  <si>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</si>
  <si>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</si>
  <si>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</si>
  <si>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</si>
  <si>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</si>
  <si>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</si>
  <si>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</si>
  <si>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</si>
  <si>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</si>
  <si>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</si>
  <si>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</si>
  <si>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</si>
  <si>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</si>
  <si>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</si>
  <si>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</si>
  <si>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</si>
  <si>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</si>
  <si>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</si>
  <si>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</si>
  <si>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</si>
  <si>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</si>
  <si>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</si>
  <si>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</si>
  <si>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</si>
  <si>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</si>
  <si>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</si>
  <si>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</si>
  <si>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</si>
  <si>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</si>
  <si>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</si>
  <si>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</si>
  <si>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</si>
  <si>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</si>
  <si>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</si>
  <si>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</si>
  <si>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</si>
  <si>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</si>
  <si>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</si>
  <si>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</si>
  <si>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</si>
  <si>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</si>
  <si>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</si>
  <si>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</si>
  <si>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</si>
  <si>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</si>
  <si>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</si>
  <si>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</si>
  <si>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</si>
  <si>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</si>
  <si>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</si>
  <si>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</si>
  <si>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</si>
  <si>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</si>
  <si>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</si>
  <si>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</si>
  <si>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</si>
  <si>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</si>
  <si>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</si>
  <si>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</si>
  <si>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</si>
  <si>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</si>
  <si>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</si>
  <si>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</si>
  <si>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</si>
  <si>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</si>
  <si>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</si>
  <si>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</si>
  <si>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</si>
  <si>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</si>
  <si>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</si>
  <si>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</si>
  <si>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</si>
  <si>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</si>
  <si>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</si>
  <si>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</si>
  <si>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</si>
  <si>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</si>
  <si>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</si>
  <si>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</si>
  <si>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</si>
  <si>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</si>
  <si>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</si>
  <si>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</si>
  <si>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</si>
  <si>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</si>
  <si>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</si>
  <si>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</si>
  <si>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</si>
  <si>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</si>
  <si>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</si>
  <si>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</si>
  <si>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</si>
  <si>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</si>
  <si>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</si>
  <si>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</si>
  <si>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</si>
  <si>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</si>
  <si>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</si>
  <si>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</si>
  <si>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</si>
  <si>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</si>
  <si>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</si>
  <si>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</si>
  <si>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</si>
  <si>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</si>
  <si>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</si>
  <si>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</si>
  <si>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</si>
  <si>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</si>
  <si>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</si>
  <si>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</si>
  <si>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</si>
  <si>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</si>
  <si>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</si>
  <si>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</si>
  <si>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</si>
  <si>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</si>
  <si>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</si>
  <si>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</si>
  <si>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</si>
  <si>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</si>
  <si>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</si>
  <si>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</si>
  <si>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</si>
  <si>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</si>
  <si>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</si>
  <si>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</si>
  <si>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</si>
  <si>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</si>
  <si>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</si>
  <si>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</si>
  <si>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</si>
  <si>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</si>
  <si>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</si>
  <si>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</si>
  <si>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</si>
  <si>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</si>
  <si>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</si>
  <si>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</si>
  <si>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</si>
  <si>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</si>
  <si>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</si>
  <si>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</si>
  <si>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</si>
  <si>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</si>
  <si>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</si>
  <si>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</si>
  <si>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</si>
  <si>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</si>
  <si>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</si>
  <si>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</si>
  <si>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</si>
  <si>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</si>
  <si>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</si>
  <si>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</si>
  <si>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</si>
  <si>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</si>
  <si>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</si>
  <si>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</si>
  <si>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</si>
  <si>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</si>
  <si>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</si>
  <si>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</si>
  <si>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</si>
  <si>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</si>
  <si>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</si>
  <si>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</si>
  <si>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</si>
  <si>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</si>
  <si>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</si>
  <si>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</si>
  <si>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</si>
  <si>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</si>
  <si>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</si>
  <si>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</si>
  <si>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</si>
  <si>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</si>
  <si>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</si>
  <si>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</si>
  <si>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</si>
  <si>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</si>
  <si>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</si>
  <si>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</si>
  <si>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</si>
  <si>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</si>
  <si>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</si>
  <si>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</si>
  <si>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</si>
  <si>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</si>
  <si>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</si>
  <si>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</si>
  <si>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</si>
  <si>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</si>
  <si>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</si>
  <si>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</si>
  <si>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</si>
  <si>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</si>
  <si>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</si>
  <si>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</si>
  <si>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</si>
  <si>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</si>
  <si>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</si>
  <si>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</si>
  <si>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</si>
  <si>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</si>
  <si>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</si>
  <si>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</si>
  <si>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</si>
  <si>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</si>
  <si>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</si>
  <si>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</si>
  <si>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</si>
  <si>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</si>
  <si>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</si>
  <si>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</si>
  <si>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</si>
  <si>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</si>
  <si>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</si>
  <si>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</si>
  <si>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</si>
  <si>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</si>
  <si>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</si>
  <si>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</si>
  <si>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</si>
  <si>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</si>
  <si>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</si>
  <si>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</si>
  <si>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</si>
  <si>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</si>
  <si>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</si>
  <si>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</si>
  <si>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</si>
  <si>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</si>
  <si>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</si>
  <si>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</si>
  <si>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</si>
  <si>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</si>
  <si>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</si>
  <si>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</si>
  <si>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</si>
  <si>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</si>
  <si>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</si>
  <si>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</si>
  <si>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</si>
  <si>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</si>
  <si>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</si>
  <si>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</si>
  <si>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</si>
  <si>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</si>
  <si>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</si>
  <si>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</si>
  <si>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</si>
  <si>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</si>
  <si>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</si>
  <si>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</si>
  <si>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</si>
  <si>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</si>
  <si>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</si>
  <si>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</si>
  <si>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</si>
  <si>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</si>
  <si>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</si>
  <si>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</si>
  <si>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</si>
  <si>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</si>
  <si>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</si>
  <si>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</si>
  <si>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</si>
  <si>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</si>
  <si>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</si>
  <si>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</si>
  <si>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</si>
  <si>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</si>
  <si>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</si>
  <si>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</si>
  <si>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</si>
  <si>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</si>
  <si>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</si>
  <si>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</si>
  <si>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</si>
  <si>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</si>
  <si>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</si>
  <si>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</si>
  <si>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</si>
  <si>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</si>
  <si>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</si>
  <si>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</si>
  <si>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</si>
  <si>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</si>
  <si>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</si>
  <si>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</si>
  <si>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</si>
  <si>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</si>
  <si>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</si>
  <si>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</si>
  <si>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</si>
  <si>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</si>
  <si>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</si>
  <si>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</si>
  <si>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</si>
  <si>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</si>
  <si>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</si>
  <si>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</si>
  <si>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</si>
  <si>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</si>
  <si>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</si>
  <si>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</si>
  <si>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</si>
  <si>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</si>
  <si>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</si>
  <si>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</si>
  <si>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</si>
  <si>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</si>
  <si>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</si>
  <si>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</si>
  <si>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</si>
  <si>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</si>
  <si>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</si>
  <si>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</si>
  <si>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</si>
  <si>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</si>
  <si>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</si>
  <si>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</si>
  <si>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</si>
  <si>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</si>
  <si>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</si>
  <si>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</si>
  <si>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</si>
  <si>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</si>
  <si>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</si>
  <si>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</si>
  <si>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</si>
  <si>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</si>
  <si>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</si>
  <si>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</si>
  <si>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</si>
  <si>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</si>
  <si>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</si>
  <si>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</si>
  <si>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</si>
  <si>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</si>
  <si>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</si>
  <si>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</si>
  <si>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</si>
  <si>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</si>
  <si>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</si>
  <si>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</si>
  <si>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</si>
  <si>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</si>
  <si>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</si>
  <si>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</si>
  <si>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</si>
  <si>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</si>
  <si>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</si>
  <si>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</si>
  <si>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</si>
  <si>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</si>
  <si>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</si>
  <si>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</si>
  <si>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</si>
  <si>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</si>
  <si>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</si>
  <si>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</si>
  <si>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</si>
  <si>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</si>
  <si>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</si>
  <si>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</si>
  <si>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</si>
  <si>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</si>
  <si>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</si>
  <si>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</si>
  <si>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</si>
  <si>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</si>
  <si>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</si>
  <si>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</si>
  <si>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</si>
  <si>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</si>
  <si>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</si>
  <si>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</si>
  <si>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</si>
  <si>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</si>
  <si>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</si>
  <si>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</si>
  <si>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</si>
  <si>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</si>
  <si>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</si>
  <si>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</si>
  <si>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</si>
  <si>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</si>
  <si>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</si>
  <si>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</si>
  <si>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</si>
  <si>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</si>
  <si>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</si>
  <si>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</si>
  <si>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</si>
  <si>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</si>
  <si>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</si>
  <si>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</si>
  <si>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</si>
  <si>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</si>
  <si>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</si>
  <si>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</si>
  <si>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</si>
  <si>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</si>
  <si>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</si>
  <si>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</si>
  <si>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</si>
  <si>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</si>
  <si>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</si>
  <si>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</si>
  <si>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</si>
  <si>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</si>
  <si>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</si>
  <si>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</si>
  <si>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</si>
  <si>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</si>
  <si>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</si>
  <si>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</si>
  <si>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</si>
  <si>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</si>
  <si>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</si>
  <si>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</si>
  <si>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</si>
  <si>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</si>
  <si>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</si>
  <si>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</si>
  <si>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</si>
  <si>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</si>
  <si>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</si>
  <si>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</si>
  <si>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</si>
  <si>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</si>
  <si>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</si>
  <si>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</si>
  <si>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</si>
  <si>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</si>
  <si>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</si>
  <si>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</si>
  <si>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</si>
  <si>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</si>
  <si>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</si>
  <si>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</si>
  <si>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</si>
  <si>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</si>
  <si>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</si>
  <si>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</si>
  <si>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</si>
  <si>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</si>
  <si>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</si>
  <si>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</si>
  <si>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</si>
  <si>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</si>
  <si>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</si>
  <si>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</si>
  <si>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</si>
  <si>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</si>
  <si>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</si>
  <si>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</si>
  <si>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</si>
  <si>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</si>
  <si>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</si>
  <si>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</si>
  <si>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</si>
  <si>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</si>
  <si>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</si>
  <si>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</si>
  <si>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</si>
  <si>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</si>
  <si>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</si>
  <si>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</si>
  <si>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</si>
  <si>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</si>
  <si>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</si>
  <si>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</si>
  <si>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</si>
  <si>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</si>
  <si>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</si>
  <si>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</si>
  <si>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</si>
  <si>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</si>
  <si>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</si>
  <si>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</si>
  <si>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</si>
  <si>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</si>
  <si>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</si>
  <si>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</si>
  <si>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</si>
  <si>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</si>
  <si>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</si>
  <si>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</si>
  <si>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</si>
  <si>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</si>
  <si>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</si>
  <si>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</si>
  <si>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</si>
  <si>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</si>
  <si>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</si>
  <si>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</si>
  <si>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</si>
  <si>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</si>
  <si>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</si>
  <si>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</si>
  <si>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</si>
  <si>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</si>
  <si>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</si>
  <si>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</si>
  <si>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</si>
  <si>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</si>
  <si>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</si>
  <si>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</si>
  <si>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</si>
  <si>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</si>
  <si>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</si>
  <si>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</si>
  <si>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</si>
  <si>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</si>
  <si>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</si>
  <si>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</si>
  <si>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</si>
  <si>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</si>
  <si>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</si>
  <si>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</si>
  <si>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</si>
  <si>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</si>
  <si>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</si>
  <si>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</si>
  <si>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</si>
  <si>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</si>
  <si>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</si>
  <si>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</si>
  <si>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</si>
  <si>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</si>
  <si>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</si>
  <si>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</si>
  <si>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</si>
  <si>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</si>
  <si>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</si>
  <si>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</si>
  <si>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</si>
  <si>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</si>
  <si>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</si>
  <si>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</si>
  <si>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</si>
  <si>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</si>
  <si>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</si>
  <si>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</si>
  <si>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</si>
  <si>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</si>
  <si>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</si>
  <si>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</si>
  <si>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</si>
  <si>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</si>
  <si>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</si>
  <si>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</si>
  <si>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</si>
  <si>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</si>
  <si>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</si>
  <si>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</si>
  <si>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</si>
  <si>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</si>
  <si>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</si>
  <si>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</si>
  <si>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</si>
  <si>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</si>
  <si>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</si>
  <si>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</si>
  <si>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</si>
  <si>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</si>
  <si>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</si>
  <si>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</si>
  <si>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</si>
  <si>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</si>
  <si>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</si>
  <si>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</si>
  <si>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</si>
  <si>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</si>
  <si>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</si>
  <si>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</si>
  <si>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</si>
  <si>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</si>
  <si>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</si>
  <si>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</si>
  <si>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</si>
  <si>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</si>
  <si>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</si>
  <si>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</si>
  <si>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</si>
  <si>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</si>
  <si>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</si>
  <si>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</si>
  <si>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</si>
  <si>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</si>
  <si>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</si>
  <si>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</si>
  <si>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</si>
  <si>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</si>
  <si>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</si>
  <si>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</si>
  <si>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</si>
  <si>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</si>
  <si>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</si>
  <si>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</si>
  <si>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</si>
  <si>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</si>
  <si>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</si>
  <si>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</si>
  <si>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</si>
  <si>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</si>
  <si>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</si>
  <si>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</si>
  <si>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</si>
  <si>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</si>
  <si>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</si>
  <si>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</si>
  <si>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</si>
  <si>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</si>
  <si>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</si>
  <si>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</si>
  <si>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</si>
  <si>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</si>
  <si>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</si>
  <si>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</si>
  <si>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</si>
  <si>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</si>
  <si>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</si>
  <si>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</si>
  <si>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</si>
  <si>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</si>
  <si>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</si>
  <si>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</si>
  <si>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</si>
  <si>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</si>
  <si>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</si>
  <si>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</si>
  <si>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</si>
  <si>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</si>
  <si>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</si>
  <si>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</si>
  <si>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</si>
  <si>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</si>
  <si>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</si>
  <si>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</si>
  <si>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</si>
  <si>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</si>
  <si>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</si>
  <si>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</si>
  <si>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</si>
  <si>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</si>
  <si>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</si>
  <si>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</si>
  <si>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</si>
  <si>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</si>
  <si>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</si>
  <si>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</si>
  <si>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</si>
  <si>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</si>
  <si>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</si>
  <si>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</si>
  <si>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</si>
  <si>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</si>
  <si>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</si>
  <si>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</si>
  <si>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</si>
  <si>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</si>
  <si>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</si>
  <si>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</si>
  <si>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</si>
  <si>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</si>
  <si>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</si>
  <si>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</si>
  <si>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</si>
  <si>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</si>
  <si>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</si>
  <si>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</si>
  <si>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</si>
  <si>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</si>
  <si>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</si>
  <si>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</si>
  <si>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</si>
  <si>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</si>
  <si>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</si>
  <si>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</si>
  <si>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</si>
  <si>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</si>
  <si>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</si>
  <si>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</si>
  <si>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</si>
  <si>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</si>
  <si>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</si>
  <si>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</si>
  <si>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</si>
  <si>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</si>
  <si>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</si>
  <si>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</si>
  <si>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</si>
  <si>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</si>
  <si>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</si>
  <si>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</si>
  <si>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</si>
  <si>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</si>
  <si>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</si>
  <si>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</si>
  <si>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</si>
  <si>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</si>
  <si>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</si>
  <si>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</si>
  <si>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</si>
  <si>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</si>
  <si>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</si>
  <si>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</si>
  <si>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</si>
  <si>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</si>
  <si>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</si>
  <si>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</si>
  <si>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</si>
  <si>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</si>
  <si>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</si>
  <si>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</si>
  <si>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</si>
  <si>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</si>
  <si>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</si>
  <si>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</si>
  <si>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</si>
  <si>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</si>
  <si>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</si>
  <si>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</si>
  <si>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</si>
  <si>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</si>
  <si>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</si>
  <si>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</si>
  <si>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</si>
  <si>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</si>
  <si>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</si>
  <si>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</si>
  <si>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</si>
  <si>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</si>
  <si>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</si>
  <si>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</si>
  <si>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</si>
  <si>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</si>
  <si>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</si>
  <si>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</si>
  <si>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</si>
  <si>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</si>
  <si>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</si>
  <si>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</si>
  <si>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</si>
  <si>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</si>
  <si>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</si>
  <si>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</si>
  <si>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</si>
  <si>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</si>
  <si>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</si>
  <si>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</si>
  <si>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</si>
  <si>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</si>
  <si>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</si>
  <si>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</si>
  <si>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</si>
  <si>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</si>
  <si>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</si>
  <si>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</si>
  <si>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</si>
  <si>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</si>
  <si>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</si>
  <si>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</si>
  <si>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</si>
  <si>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</si>
  <si>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</si>
  <si>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</si>
  <si>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</si>
  <si>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</si>
  <si>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</si>
  <si>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</si>
  <si>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</si>
  <si>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</si>
  <si>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</si>
  <si>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</si>
  <si>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</si>
  <si>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</si>
  <si>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</si>
  <si>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</si>
  <si>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</si>
  <si>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</si>
  <si>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</si>
  <si>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</si>
  <si>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</si>
  <si>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</si>
  <si>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</si>
  <si>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</si>
  <si>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</si>
  <si>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</si>
  <si>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</si>
  <si>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</si>
  <si>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</si>
  <si>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</si>
  <si>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</si>
  <si>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</si>
  <si>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</si>
  <si>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</si>
  <si>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</si>
  <si>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</si>
  <si>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</si>
  <si>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</si>
  <si>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</si>
  <si>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</si>
  <si>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</si>
  <si>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</si>
  <si>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</si>
  <si>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</si>
  <si>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</si>
  <si>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</si>
  <si>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</si>
  <si>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</si>
  <si>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</si>
  <si>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</si>
  <si>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</si>
  <si>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</si>
  <si>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</si>
  <si>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</si>
  <si>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</si>
  <si>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</si>
  <si>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</si>
  <si>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</si>
  <si>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</si>
  <si>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</si>
  <si>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</si>
  <si>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</si>
  <si>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</si>
  <si>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</si>
  <si>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</si>
  <si>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</si>
  <si>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</si>
  <si>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</si>
  <si>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</si>
  <si>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</si>
  <si>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</si>
  <si>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</si>
  <si>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</si>
  <si>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</si>
  <si>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</si>
  <si>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</si>
  <si>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</si>
  <si>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</si>
  <si>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</si>
  <si>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</si>
  <si>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</si>
  <si>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</si>
  <si>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</si>
  <si>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</si>
  <si>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</si>
  <si>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</si>
  <si>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</si>
  <si>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</si>
  <si>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</si>
  <si>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</si>
  <si>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</si>
  <si>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</si>
  <si>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</si>
  <si>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</si>
  <si>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</si>
  <si>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</si>
  <si>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</si>
  <si>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</si>
  <si>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</si>
  <si>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</si>
  <si>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</si>
  <si>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</si>
  <si>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</si>
  <si>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</si>
  <si>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</si>
  <si>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</si>
  <si>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</si>
  <si>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</si>
  <si>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</si>
  <si>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</si>
  <si>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</si>
  <si>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</si>
  <si>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</si>
  <si>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</si>
  <si>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</si>
  <si>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</si>
  <si>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</si>
  <si>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</si>
  <si>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</si>
  <si>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</si>
  <si>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</si>
  <si>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</si>
  <si>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</si>
  <si>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</si>
  <si>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</si>
  <si>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</si>
  <si>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</si>
  <si>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</si>
  <si>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</si>
  <si>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</si>
  <si>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</si>
  <si>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</si>
  <si>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</si>
  <si>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</si>
  <si>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</si>
  <si>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</si>
  <si>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</si>
  <si>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</si>
  <si>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</si>
  <si>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</si>
  <si>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</si>
  <si>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</si>
  <si>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</si>
  <si>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</si>
  <si>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</si>
  <si>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</si>
  <si>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</si>
  <si>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</si>
  <si>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</si>
  <si>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</si>
  <si>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</si>
  <si>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</si>
  <si>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</si>
  <si>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</si>
  <si>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</si>
  <si>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</si>
  <si>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</si>
  <si>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</si>
  <si>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</si>
  <si>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</si>
  <si>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</si>
  <si>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</si>
  <si>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</si>
  <si>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</si>
  <si>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</si>
  <si>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</si>
  <si>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</si>
  <si>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</si>
  <si>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</si>
  <si>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</si>
  <si>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</si>
  <si>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</si>
  <si>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</si>
  <si>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</si>
  <si>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</si>
  <si>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</si>
  <si>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</si>
  <si>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</si>
  <si>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</si>
  <si>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</si>
  <si>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</si>
  <si>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</si>
  <si>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</si>
  <si>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</si>
  <si>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</si>
  <si>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</si>
  <si>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</si>
  <si>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</si>
  <si>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</si>
  <si>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</si>
  <si>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</si>
  <si>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</si>
  <si>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</si>
  <si>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</si>
  <si>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</si>
  <si>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</si>
  <si>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</si>
  <si>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</si>
  <si>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</si>
  <si>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</si>
  <si>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</si>
  <si>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</si>
  <si>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</si>
  <si>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</si>
  <si>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</si>
  <si>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</si>
  <si>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</si>
  <si>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</si>
  <si>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</si>
  <si>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</si>
  <si>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</si>
  <si>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</si>
  <si>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</si>
  <si>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</si>
  <si>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</si>
  <si>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</si>
  <si>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</si>
  <si>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</si>
  <si>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</si>
  <si>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</si>
  <si>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</si>
  <si>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</si>
  <si>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</si>
  <si>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</si>
  <si>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</si>
  <si>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</si>
  <si>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</si>
  <si>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</si>
  <si>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</si>
  <si>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</si>
  <si>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</si>
  <si>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</si>
  <si>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</si>
  <si>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</si>
  <si>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</si>
  <si>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</si>
  <si>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</si>
  <si>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</si>
  <si>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</si>
  <si>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</si>
  <si>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</si>
  <si>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</si>
  <si>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</si>
  <si>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</si>
  <si>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</si>
  <si>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</si>
  <si>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</si>
  <si>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</si>
  <si>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</si>
  <si>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</si>
  <si>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</si>
  <si>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</si>
  <si>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</si>
  <si>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</si>
  <si>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</si>
  <si>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</si>
  <si>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</si>
  <si>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</si>
  <si>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</si>
  <si>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</si>
  <si>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</si>
  <si>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</si>
  <si>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</si>
  <si>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</si>
  <si>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</si>
  <si>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</si>
  <si>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</si>
  <si>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</si>
  <si>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</si>
  <si>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</si>
  <si>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</si>
  <si>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</si>
  <si>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</si>
  <si>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</si>
  <si>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</si>
  <si>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</si>
  <si>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</si>
  <si>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</si>
  <si>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</si>
  <si>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</si>
  <si>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</si>
  <si>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</si>
  <si>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</si>
  <si>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</si>
  <si>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</si>
  <si>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</si>
  <si>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</si>
  <si>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</si>
  <si>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</si>
  <si>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</si>
  <si>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</si>
  <si>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</si>
  <si>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</si>
  <si>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</si>
  <si>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</si>
  <si>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</si>
  <si>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</si>
  <si>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</si>
  <si>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</si>
  <si>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</si>
  <si>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</si>
  <si>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</si>
  <si>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</si>
  <si>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</si>
  <si>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</si>
  <si>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</si>
  <si>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</si>
  <si>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</si>
  <si>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</si>
  <si>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</si>
  <si>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</si>
  <si>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</si>
  <si>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</si>
  <si>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</si>
  <si>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</si>
  <si>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</si>
  <si>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</si>
  <si>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</si>
  <si>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</si>
  <si>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</si>
  <si>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</si>
  <si>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</si>
  <si>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</si>
  <si>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</si>
  <si>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</si>
  <si>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</si>
  <si>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</si>
  <si>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</si>
  <si>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</si>
  <si>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</si>
  <si>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</si>
  <si>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</si>
  <si>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</si>
  <si>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</si>
  <si>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</si>
  <si>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</si>
  <si>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</si>
  <si>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</si>
  <si>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</si>
  <si>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</si>
  <si>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</si>
  <si>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</si>
  <si>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</si>
  <si>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</si>
  <si>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</si>
  <si>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</si>
  <si>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</si>
  <si>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</si>
  <si>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</si>
  <si>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</si>
  <si>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</si>
  <si>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</si>
  <si>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</si>
  <si>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</si>
  <si>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</si>
  <si>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</si>
  <si>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</si>
  <si>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</si>
  <si>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</si>
  <si>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</si>
  <si>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</si>
  <si>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</si>
  <si>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</si>
  <si>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</si>
  <si>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</si>
  <si>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</si>
  <si>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</si>
  <si>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</si>
  <si>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</si>
  <si>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</si>
  <si>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</si>
  <si>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</si>
  <si>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</si>
  <si>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</si>
  <si>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</si>
  <si>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</si>
  <si>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</si>
  <si>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</si>
  <si>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</si>
  <si>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</si>
  <si>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</si>
  <si>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</si>
  <si>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</si>
  <si>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</si>
  <si>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</si>
  <si>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</si>
  <si>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</si>
  <si>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</si>
  <si>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</si>
  <si>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</si>
  <si>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</si>
  <si>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</si>
  <si>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</si>
  <si>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</si>
  <si>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</si>
  <si>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</si>
  <si>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</si>
  <si>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</si>
  <si>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</si>
  <si>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</si>
  <si>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</si>
  <si>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</si>
  <si>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</si>
  <si>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</si>
  <si>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</si>
  <si>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</si>
  <si>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</si>
  <si>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</si>
  <si>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</si>
  <si>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</si>
  <si>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</si>
  <si>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</si>
  <si>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</si>
  <si>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</si>
  <si>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</si>
  <si>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</si>
  <si>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</si>
  <si>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</si>
  <si>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</si>
  <si>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</si>
  <si>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</si>
  <si>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</si>
  <si>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</si>
  <si>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</si>
  <si>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</si>
  <si>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</si>
  <si>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</si>
  <si>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</si>
  <si>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</si>
  <si>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</si>
  <si>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</si>
  <si>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</si>
  <si>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</si>
  <si>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</si>
  <si>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</si>
  <si>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</si>
  <si>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</si>
  <si>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</si>
  <si>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</si>
  <si>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</si>
  <si>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</si>
  <si>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</si>
  <si>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</si>
  <si>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</si>
  <si>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</si>
  <si>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</si>
  <si>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</si>
  <si>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</si>
  <si>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</si>
  <si>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</si>
  <si>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</si>
  <si>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</si>
  <si>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</si>
  <si>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</si>
  <si>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</si>
  <si>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</si>
  <si>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</si>
  <si>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</si>
  <si>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</si>
  <si>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</si>
  <si>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</si>
  <si>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</si>
  <si>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</si>
  <si>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</si>
  <si>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</si>
  <si>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</si>
  <si>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</si>
  <si>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</si>
  <si>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</si>
  <si>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</si>
  <si>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</si>
  <si>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</si>
  <si>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</si>
  <si>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</si>
  <si>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</si>
  <si>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</si>
  <si>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</si>
  <si>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</si>
  <si>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</si>
  <si>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</si>
  <si>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</si>
  <si>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</si>
  <si>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</si>
  <si>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</si>
  <si>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</si>
  <si>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</si>
  <si>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</si>
  <si>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</si>
  <si>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</si>
  <si>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</si>
  <si>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</si>
  <si>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</si>
  <si>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</si>
  <si>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</si>
  <si>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</si>
  <si>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</si>
  <si>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</si>
  <si>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</si>
  <si>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</si>
  <si>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</si>
  <si>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</si>
  <si>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</si>
  <si>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</si>
  <si>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</si>
  <si>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</si>
  <si>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</si>
  <si>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</si>
  <si>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</si>
  <si>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</si>
  <si>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</si>
  <si>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</si>
  <si>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</si>
  <si>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</si>
  <si>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</si>
  <si>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</si>
  <si>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</si>
  <si>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</si>
  <si>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</si>
  <si>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</si>
  <si>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</si>
  <si>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</si>
  <si>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</si>
  <si>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</si>
  <si>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</si>
  <si>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</si>
  <si>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</si>
  <si>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</si>
  <si>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</si>
  <si>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</si>
  <si>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</si>
  <si>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</si>
  <si>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</si>
  <si>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</si>
  <si>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</si>
  <si>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</si>
  <si>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</si>
  <si>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</si>
  <si>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</si>
  <si>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</si>
  <si>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</si>
  <si>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</si>
  <si>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</si>
  <si>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</si>
  <si>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</si>
  <si>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</si>
  <si>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</si>
  <si>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</si>
  <si>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</si>
  <si>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</si>
  <si>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</si>
  <si>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</si>
  <si>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</si>
  <si>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</si>
  <si>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</si>
  <si>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</si>
  <si>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</si>
  <si>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</si>
  <si>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</si>
  <si>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</si>
  <si>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</si>
  <si>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</si>
  <si>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</si>
  <si>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</si>
  <si>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</si>
  <si>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</si>
  <si>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</si>
  <si>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</si>
  <si>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</si>
  <si>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</si>
  <si>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</si>
  <si>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</si>
  <si>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</si>
  <si>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</si>
  <si>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</si>
  <si>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</si>
  <si>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</si>
  <si>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</si>
  <si>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</si>
  <si>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</si>
  <si>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</si>
  <si>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</si>
  <si>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</si>
  <si>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</si>
  <si>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</si>
  <si>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</si>
  <si>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</si>
  <si>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</si>
  <si>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</si>
  <si>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</si>
  <si>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</si>
  <si>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</si>
  <si>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</si>
  <si>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</si>
  <si>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</si>
  <si>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</si>
  <si>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</si>
  <si>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</si>
  <si>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</si>
  <si>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</si>
  <si>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</si>
  <si>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</si>
  <si>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</si>
  <si>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</si>
  <si>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</si>
  <si>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</si>
  <si>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</si>
  <si>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</si>
  <si>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</si>
  <si>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</si>
  <si>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</si>
  <si>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</si>
  <si>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</si>
  <si>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</si>
  <si>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</si>
  <si>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</si>
  <si>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</si>
  <si>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</si>
  <si>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</si>
  <si>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</si>
  <si>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</si>
  <si>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</si>
  <si>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</si>
  <si>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</si>
  <si>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</si>
  <si>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</si>
  <si>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</si>
  <si>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</si>
  <si>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</si>
  <si>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</si>
  <si>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</si>
  <si>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</si>
  <si>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</si>
  <si>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</si>
  <si>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</si>
  <si>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</si>
  <si>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</si>
  <si>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</si>
  <si>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</si>
  <si>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</si>
  <si>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</si>
  <si>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</si>
  <si>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</si>
  <si>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</si>
  <si>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</si>
  <si>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</si>
  <si>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</si>
  <si>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</si>
  <si>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</si>
  <si>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</si>
  <si>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</si>
  <si>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</si>
  <si>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</si>
  <si>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</si>
  <si>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</si>
  <si>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</si>
  <si>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</si>
  <si>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</si>
  <si>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</si>
  <si>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</si>
  <si>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</si>
  <si>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</si>
  <si>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</si>
  <si>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</si>
  <si>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</si>
  <si>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</si>
  <si>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</si>
  <si>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</si>
  <si>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</si>
  <si>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</si>
  <si>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</si>
  <si>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</si>
  <si>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</si>
  <si>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</si>
  <si>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</si>
  <si>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</si>
  <si>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</si>
  <si>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</si>
  <si>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</si>
  <si>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</si>
  <si>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</si>
  <si>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</si>
  <si>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</si>
  <si>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</si>
  <si>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</si>
  <si>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</si>
  <si>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</si>
  <si>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</si>
  <si>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</si>
  <si>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</si>
  <si>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</si>
  <si>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</si>
  <si>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</si>
  <si>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</si>
  <si>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</si>
  <si>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</si>
  <si>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</si>
  <si>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</si>
  <si>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</si>
  <si>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</si>
  <si>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</si>
  <si>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</si>
  <si>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</si>
  <si>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</si>
  <si>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</si>
  <si>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</si>
  <si>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</si>
  <si>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</si>
  <si>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</si>
  <si>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</si>
  <si>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</si>
  <si>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</si>
  <si>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</si>
  <si>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</si>
  <si>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</si>
  <si>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</si>
  <si>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</si>
  <si>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</si>
  <si>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</si>
  <si>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</si>
  <si>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</si>
  <si>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</si>
  <si>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</si>
  <si>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</si>
  <si>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</si>
  <si>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</si>
  <si>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</si>
  <si>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</si>
  <si>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</si>
  <si>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</si>
  <si>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</si>
  <si>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</si>
  <si>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</si>
  <si>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</si>
  <si>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</si>
  <si>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</si>
  <si>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</si>
  <si>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</si>
  <si>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</si>
  <si>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</si>
  <si>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</si>
  <si>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</si>
  <si>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</si>
  <si>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</si>
  <si>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</si>
  <si>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</si>
  <si>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</si>
  <si>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</si>
  <si>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</si>
  <si>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</si>
  <si>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</si>
  <si>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</si>
  <si>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</si>
  <si>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</si>
  <si>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</si>
  <si>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</si>
  <si>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</si>
  <si>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</si>
  <si>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</si>
  <si>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</si>
  <si>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</si>
  <si>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</si>
  <si>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</si>
  <si>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</si>
  <si>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</si>
  <si>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</si>
  <si>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</si>
  <si>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</si>
  <si>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</si>
  <si>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</si>
  <si>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</si>
  <si>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</si>
  <si>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</si>
  <si>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</si>
  <si>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</si>
  <si>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</si>
  <si>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</si>
  <si>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</si>
  <si>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</si>
  <si>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</si>
  <si>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</si>
  <si>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</si>
  <si>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</si>
  <si>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</si>
  <si>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</si>
  <si>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</si>
  <si>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</si>
  <si>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</si>
  <si>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</si>
  <si>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</si>
  <si>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</si>
  <si>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</si>
  <si>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</si>
  <si>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</si>
  <si>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</si>
  <si>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</si>
  <si>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</si>
  <si>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</si>
  <si>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</si>
  <si>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</si>
  <si>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</si>
  <si>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</si>
  <si>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</si>
  <si>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</si>
  <si>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</si>
  <si>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</si>
  <si>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</si>
  <si>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</si>
  <si>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</si>
  <si>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</si>
  <si>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</si>
  <si>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</si>
  <si>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</si>
  <si>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</si>
  <si>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</si>
  <si>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</si>
  <si>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</si>
  <si>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</si>
  <si>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</si>
  <si>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</si>
  <si>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</si>
  <si>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</si>
  <si>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</si>
  <si>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</si>
  <si>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</si>
  <si>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</si>
  <si>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</si>
  <si>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</si>
  <si>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</si>
  <si>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</si>
  <si>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</si>
  <si>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</si>
  <si>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</si>
  <si>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</si>
  <si>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</si>
  <si>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</si>
  <si>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</si>
  <si>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</si>
  <si>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</si>
  <si>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</si>
  <si>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</si>
  <si>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</si>
  <si>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</si>
  <si>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</si>
  <si>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</si>
  <si>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</si>
  <si>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</si>
  <si>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</si>
  <si>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</si>
  <si>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</si>
  <si>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</si>
  <si>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</si>
  <si>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</si>
  <si>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</si>
  <si>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</si>
  <si>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</si>
  <si>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</si>
  <si>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</si>
  <si>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</si>
  <si>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</si>
  <si>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</si>
  <si>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</si>
  <si>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</si>
  <si>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</si>
  <si>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</si>
  <si>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</si>
  <si>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</si>
  <si>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</si>
  <si>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</si>
  <si>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</si>
  <si>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</si>
  <si>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</si>
  <si>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</si>
  <si>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</si>
  <si>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</si>
  <si>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</si>
  <si>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</si>
  <si>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</si>
  <si>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</si>
  <si>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</si>
  <si>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</si>
  <si>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</si>
  <si>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</si>
  <si>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</si>
  <si>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</si>
  <si>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</si>
  <si>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</si>
  <si>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</si>
  <si>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</si>
  <si>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</si>
  <si>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</si>
  <si>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</si>
  <si>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</si>
  <si>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</si>
  <si>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</si>
  <si>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</si>
  <si>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</si>
  <si>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</si>
  <si>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</si>
  <si>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</si>
  <si>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</si>
  <si>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</si>
  <si>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</si>
  <si>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</si>
  <si>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</si>
  <si>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</si>
  <si>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</si>
  <si>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</si>
  <si>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</si>
  <si>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</si>
  <si>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</si>
  <si>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</si>
  <si>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</si>
  <si>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</si>
  <si>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</si>
  <si>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</si>
  <si>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</si>
  <si>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</si>
  <si>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</si>
  <si>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</si>
  <si>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</si>
  <si>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</si>
  <si>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</si>
  <si>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</si>
  <si>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</si>
  <si>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</si>
  <si>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</si>
  <si>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</si>
  <si>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</si>
  <si>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</si>
  <si>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</si>
  <si>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</si>
  <si>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</si>
  <si>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</si>
  <si>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</si>
  <si>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</si>
  <si>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</si>
  <si>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</si>
  <si>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</si>
  <si>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</si>
  <si>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</si>
  <si>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</si>
  <si>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</si>
  <si>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</si>
  <si>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</si>
  <si>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</si>
  <si>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</si>
  <si>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</si>
  <si>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</si>
  <si>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</si>
  <si>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</si>
  <si>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</si>
  <si>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</si>
  <si>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</si>
  <si>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</si>
  <si>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</si>
  <si>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</si>
  <si>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</si>
  <si>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</si>
  <si>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</si>
  <si>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</si>
  <si>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</si>
  <si>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</si>
  <si>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</si>
  <si>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</si>
  <si>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</si>
  <si>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</si>
  <si>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</si>
  <si>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</si>
  <si>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</si>
  <si>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</si>
  <si>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</si>
  <si>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</si>
  <si>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</si>
  <si>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</si>
  <si>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</si>
  <si>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</si>
  <si>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</si>
  <si>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</si>
  <si>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</si>
  <si>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</si>
  <si>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</si>
  <si>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</si>
  <si>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</si>
  <si>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</si>
  <si>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</si>
  <si>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</si>
  <si>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</si>
  <si>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</si>
  <si>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</si>
  <si>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</si>
  <si>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</si>
  <si>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</si>
  <si>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</si>
  <si>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</si>
  <si>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</si>
  <si>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</si>
  <si>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</si>
  <si>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</si>
  <si>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</si>
  <si>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</si>
  <si>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</si>
  <si>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</si>
  <si>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</si>
  <si>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</si>
  <si>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</si>
  <si>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</si>
  <si>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</si>
  <si>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</si>
  <si>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</si>
  <si>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</si>
  <si>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</si>
  <si>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</si>
  <si>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</si>
  <si>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</si>
  <si>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</si>
  <si>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</si>
  <si>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</si>
  <si>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</si>
  <si>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</si>
  <si>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</si>
  <si>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</si>
  <si>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</si>
  <si>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</si>
  <si>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</si>
  <si>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</si>
  <si>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</si>
  <si>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</si>
  <si>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</si>
  <si>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</si>
  <si>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</si>
  <si>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</si>
  <si>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</si>
  <si>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</si>
  <si>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</si>
  <si>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</si>
  <si>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</si>
  <si>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</si>
  <si>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</si>
  <si>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</si>
  <si>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</si>
  <si>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</si>
  <si>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</si>
  <si>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</si>
  <si>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</si>
  <si>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</si>
  <si>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</si>
  <si>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</si>
  <si>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</si>
  <si>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</si>
  <si>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</si>
  <si>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</si>
  <si>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</si>
  <si>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</si>
  <si>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</si>
  <si>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</si>
  <si>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</si>
  <si>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</si>
  <si>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</si>
  <si>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</si>
  <si>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</si>
  <si>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</si>
  <si>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</si>
  <si>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</si>
  <si>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</si>
  <si>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</si>
  <si>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</si>
  <si>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</si>
  <si>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</si>
  <si>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</si>
  <si>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</si>
  <si>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</si>
  <si>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</si>
  <si>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</si>
  <si>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</si>
  <si>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</si>
  <si>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</si>
  <si>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</si>
  <si>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</si>
  <si>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</si>
  <si>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</si>
  <si>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</si>
  <si>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</si>
  <si>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</si>
  <si>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</si>
  <si>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</si>
  <si>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</si>
  <si>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</si>
  <si>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</si>
  <si>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</si>
  <si>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</si>
  <si>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</si>
  <si>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</si>
  <si>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</si>
  <si>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</si>
  <si>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</si>
  <si>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</si>
  <si>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</si>
  <si>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</si>
  <si>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</si>
  <si>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</si>
  <si>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</si>
  <si>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</si>
  <si>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</si>
  <si>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</si>
  <si>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</si>
  <si>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</si>
  <si>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</si>
  <si>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</si>
  <si>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</si>
  <si>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</si>
  <si>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</si>
  <si>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</si>
  <si>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</si>
  <si>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</si>
  <si>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</si>
  <si>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</si>
  <si>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</si>
  <si>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</si>
  <si>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</si>
  <si>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</si>
  <si>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</si>
  <si>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</si>
  <si>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</si>
  <si>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</si>
  <si>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</si>
  <si>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</si>
  <si>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</si>
  <si>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</si>
  <si>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</si>
  <si>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</si>
  <si>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</si>
  <si>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</si>
  <si>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</si>
  <si>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</si>
  <si>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</si>
  <si>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</si>
  <si>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</si>
  <si>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</si>
  <si>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</si>
  <si>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</si>
  <si>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</si>
  <si>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</si>
  <si>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</si>
  <si>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</si>
  <si>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</si>
  <si>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</si>
  <si>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</si>
  <si>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</si>
  <si>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</si>
  <si>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</si>
  <si>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</si>
  <si>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</si>
  <si>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</si>
  <si>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</si>
  <si>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</si>
  <si>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</si>
  <si>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</si>
  <si>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</si>
  <si>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</si>
  <si>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</si>
  <si>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</si>
  <si>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</si>
  <si>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</si>
  <si>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</si>
  <si>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</si>
  <si>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</si>
  <si>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</si>
  <si>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</si>
  <si>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</si>
  <si>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</si>
  <si>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</si>
  <si>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</si>
  <si>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</si>
  <si>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</si>
  <si>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</si>
  <si>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</si>
  <si>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</si>
  <si>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</si>
  <si>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</si>
  <si>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</si>
  <si>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</si>
  <si>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</si>
  <si>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</si>
  <si>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</si>
  <si>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</si>
  <si>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</si>
  <si>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</si>
  <si>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</si>
  <si>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</si>
  <si>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</si>
  <si>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</si>
  <si>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</si>
  <si>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</si>
  <si>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</si>
  <si>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</si>
  <si>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</si>
  <si>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</si>
  <si>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</si>
  <si>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</si>
  <si>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</si>
  <si>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</si>
  <si>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</si>
  <si>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</si>
  <si>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</si>
  <si>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</si>
  <si>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</si>
  <si>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</si>
  <si>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</si>
  <si>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</si>
  <si>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</si>
  <si>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</si>
  <si>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</si>
  <si>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</si>
  <si>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</si>
  <si>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</si>
  <si>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</si>
  <si>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</si>
  <si>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</si>
  <si>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</si>
  <si>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</si>
  <si>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</si>
  <si>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</si>
  <si>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</si>
  <si>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</si>
  <si>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</si>
  <si>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</si>
  <si>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</si>
  <si>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</si>
  <si>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</si>
  <si>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</si>
  <si>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</si>
  <si>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</si>
  <si>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</si>
  <si>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</si>
  <si>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</si>
  <si>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</si>
  <si>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</si>
  <si>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</si>
  <si>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</si>
  <si>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</si>
  <si>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</si>
  <si>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</si>
  <si>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</si>
  <si>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</si>
  <si>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</si>
  <si>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</si>
  <si>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</si>
  <si>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</si>
  <si>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</si>
  <si>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</si>
  <si>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</si>
  <si>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</si>
  <si>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</si>
  <si>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</si>
  <si>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</si>
  <si>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</si>
  <si>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</si>
  <si>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</si>
  <si>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</si>
  <si>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</si>
  <si>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</si>
  <si>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</si>
  <si>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</si>
  <si>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</si>
  <si>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</si>
  <si>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</si>
  <si>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</si>
  <si>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</si>
  <si>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</si>
  <si>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</si>
  <si>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</si>
  <si>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</si>
  <si>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</si>
  <si>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</si>
  <si>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</si>
  <si>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</si>
  <si>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</si>
  <si>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</si>
  <si>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</si>
  <si>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</si>
  <si>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</si>
  <si>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</si>
  <si>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</si>
  <si>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</si>
  <si>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</si>
  <si>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</si>
  <si>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</si>
  <si>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</si>
  <si>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</si>
  <si>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</si>
  <si>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</si>
  <si>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</si>
  <si>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</si>
  <si>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</si>
  <si>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</si>
  <si>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</si>
  <si>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</si>
  <si>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</si>
  <si>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</si>
  <si>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</si>
  <si>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</si>
  <si>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</si>
  <si>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</si>
  <si>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</si>
  <si>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</si>
  <si>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</si>
  <si>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</si>
  <si>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</si>
  <si>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</si>
  <si>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</si>
  <si>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</si>
  <si>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</si>
  <si>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</si>
  <si>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</si>
  <si>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</si>
  <si>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</si>
  <si>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</si>
  <si>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</si>
  <si>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</si>
  <si>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</si>
  <si>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</si>
  <si>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</si>
  <si>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</si>
  <si>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</si>
  <si>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</si>
  <si>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</si>
  <si>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</si>
  <si>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</si>
  <si>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</si>
  <si>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</si>
  <si>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</si>
  <si>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</si>
  <si>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</si>
  <si>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</si>
  <si>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</si>
  <si>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</si>
  <si>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</si>
  <si>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</si>
  <si>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</si>
  <si>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</si>
  <si>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</si>
  <si>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</si>
  <si>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</si>
  <si>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</si>
  <si>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</si>
  <si>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</si>
  <si>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</si>
  <si>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</si>
  <si>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</si>
  <si>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</si>
  <si>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</si>
  <si>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</si>
  <si>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</si>
  <si>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</si>
  <si>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</si>
  <si>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</si>
  <si>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</si>
  <si>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</si>
  <si>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</si>
  <si>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</si>
  <si>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</si>
  <si>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</si>
  <si>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</si>
  <si>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</si>
  <si>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</si>
  <si>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</si>
  <si>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</si>
  <si>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</si>
  <si>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</si>
  <si>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</si>
  <si>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</si>
  <si>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</si>
  <si>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</si>
  <si>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</si>
  <si>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</si>
  <si>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</si>
  <si>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</si>
  <si>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</si>
  <si>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</si>
  <si>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</si>
  <si>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</si>
  <si>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</si>
  <si>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</si>
  <si>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</si>
  <si>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</si>
  <si>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</si>
  <si>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</si>
  <si>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</si>
  <si>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</si>
  <si>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</si>
  <si>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</si>
  <si>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</si>
  <si>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</si>
  <si>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</si>
  <si>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</si>
  <si>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</si>
  <si>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</si>
  <si>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</si>
  <si>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</si>
  <si>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</si>
  <si>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</si>
  <si>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</si>
  <si>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</si>
  <si>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</si>
  <si>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</si>
  <si>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</si>
  <si>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</si>
  <si>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</si>
  <si>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</si>
  <si>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</si>
  <si>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</si>
  <si>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</si>
  <si>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</si>
  <si>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</si>
  <si>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</si>
  <si>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</si>
  <si>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</si>
  <si>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</si>
  <si>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</si>
  <si>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</si>
  <si>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</si>
  <si>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</si>
  <si>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</si>
  <si>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</si>
  <si>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</si>
  <si>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</si>
  <si>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</si>
  <si>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</si>
  <si>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</si>
  <si>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</si>
  <si>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</si>
  <si>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</si>
  <si>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</si>
  <si>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</si>
  <si>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</si>
  <si>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</si>
  <si>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</si>
  <si>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</si>
  <si>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</si>
  <si>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</si>
  <si>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</si>
  <si>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</si>
  <si>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</si>
  <si>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</si>
  <si>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</si>
  <si>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</si>
  <si>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</si>
  <si>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</si>
  <si>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</si>
  <si>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</si>
  <si>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</si>
  <si>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</si>
  <si>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</si>
  <si>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</si>
  <si>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</si>
  <si>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</si>
  <si>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</si>
  <si>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</si>
  <si>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</si>
  <si>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</si>
  <si>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</si>
  <si>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</si>
  <si>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</si>
  <si>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</si>
  <si>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</si>
  <si>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</si>
  <si>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</si>
  <si>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</si>
  <si>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</si>
  <si>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</si>
  <si>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</si>
  <si>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</si>
  <si>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</si>
  <si>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</si>
  <si>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</si>
  <si>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</si>
  <si>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</si>
  <si>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</si>
  <si>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</si>
  <si>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</si>
  <si>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</si>
  <si>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</si>
  <si>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</si>
  <si>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</si>
  <si>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</si>
  <si>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</si>
  <si>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</si>
  <si>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</si>
  <si>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</si>
  <si>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</si>
  <si>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</si>
  <si>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</si>
  <si>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</si>
  <si>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</si>
  <si>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</si>
  <si>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</si>
  <si>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</si>
  <si>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</si>
  <si>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</si>
  <si>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</si>
  <si>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</si>
  <si>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</si>
  <si>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</si>
  <si>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</si>
  <si>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</si>
  <si>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</si>
  <si>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</si>
  <si>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</si>
  <si>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</si>
  <si>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</si>
  <si>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</si>
  <si>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</si>
  <si>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</si>
  <si>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</si>
  <si>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</si>
  <si>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</si>
  <si>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</si>
  <si>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</si>
  <si>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</si>
  <si>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</si>
  <si>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</si>
  <si>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</si>
  <si>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</si>
  <si>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</si>
  <si>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</si>
  <si>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</si>
  <si>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</si>
  <si>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</si>
  <si>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</si>
  <si>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</si>
  <si>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</si>
  <si>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</si>
  <si>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</si>
  <si>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</si>
  <si>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</si>
  <si>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</si>
  <si>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</si>
  <si>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</si>
  <si>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</si>
  <si>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</si>
  <si>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</si>
  <si>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</si>
  <si>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</si>
  <si>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</si>
  <si>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</si>
  <si>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</si>
  <si>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</si>
  <si>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</si>
  <si>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</si>
  <si>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</si>
  <si>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</si>
  <si>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</si>
  <si>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</si>
  <si>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</si>
  <si>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</si>
  <si>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</si>
  <si>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</si>
  <si>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</si>
  <si>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</si>
  <si>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</si>
  <si>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</si>
  <si>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</si>
  <si>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</si>
  <si>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</si>
  <si>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</si>
  <si>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</si>
  <si>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</si>
  <si>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</si>
  <si>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</si>
  <si>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</si>
  <si>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</si>
  <si>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</si>
  <si>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</si>
  <si>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</si>
  <si>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</si>
  <si>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</si>
  <si>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</si>
  <si>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</si>
  <si>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</si>
  <si>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</si>
  <si>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</si>
  <si>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</si>
  <si>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</si>
  <si>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</si>
  <si>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</si>
  <si>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</si>
  <si>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</si>
  <si>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</si>
  <si>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</si>
  <si>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</si>
  <si>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</si>
  <si>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</si>
  <si>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</si>
  <si>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</si>
  <si>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</si>
  <si>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</si>
  <si>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</si>
  <si>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</si>
  <si>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</si>
  <si>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</si>
  <si>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</si>
  <si>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</si>
  <si>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</si>
  <si>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</si>
  <si>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</si>
  <si>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</si>
  <si>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</si>
  <si>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</si>
  <si>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</si>
  <si>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</si>
  <si>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</si>
  <si>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</si>
  <si>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</si>
  <si>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</si>
  <si>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</si>
  <si>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</si>
  <si>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</si>
  <si>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</si>
  <si>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</si>
  <si>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</si>
  <si>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</si>
  <si>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</si>
  <si>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</si>
  <si>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</si>
  <si>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</si>
  <si>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</si>
  <si>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</si>
  <si>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</si>
  <si>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</si>
  <si>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</si>
  <si>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</si>
  <si>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</si>
  <si>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</si>
  <si>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</si>
  <si>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</si>
  <si>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</si>
  <si>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</si>
  <si>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</si>
  <si>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</si>
  <si>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</si>
  <si>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</si>
  <si>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</si>
  <si>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</si>
  <si>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</si>
  <si>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</si>
  <si>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</si>
  <si>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</si>
  <si>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</si>
  <si>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</si>
  <si>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</si>
  <si>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</si>
  <si>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</si>
  <si>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</si>
  <si>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</si>
  <si>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</si>
  <si>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</si>
  <si>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</si>
  <si>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</si>
  <si>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</si>
  <si>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</si>
  <si>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</si>
  <si>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</si>
  <si>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</si>
  <si>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</si>
  <si>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</si>
  <si>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</si>
  <si>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</si>
  <si>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</si>
  <si>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</si>
  <si>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</si>
  <si>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</si>
  <si>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</si>
  <si>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</si>
  <si>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</si>
  <si>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</si>
  <si>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</si>
  <si>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</si>
  <si>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</si>
  <si>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</si>
  <si>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</si>
  <si>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</si>
  <si>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</si>
  <si>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</si>
  <si>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</si>
  <si>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</si>
  <si>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</si>
  <si>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</si>
  <si>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</si>
  <si>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</si>
  <si>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</si>
  <si>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</si>
  <si>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</si>
  <si>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</si>
  <si>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</si>
  <si>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</si>
  <si>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</si>
  <si>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</si>
  <si>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</si>
  <si>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</si>
  <si>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</si>
  <si>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</si>
  <si>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</si>
  <si>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</si>
  <si>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</si>
  <si>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</si>
  <si>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</si>
  <si>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</si>
  <si>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</si>
  <si>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</si>
  <si>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</si>
  <si>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</si>
  <si>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</si>
  <si>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</si>
  <si>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</si>
  <si>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</si>
  <si>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</si>
  <si>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</si>
  <si>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</si>
  <si>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</si>
  <si>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</si>
  <si>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</si>
  <si>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</si>
  <si>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</si>
  <si>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</si>
  <si>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</si>
  <si>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</si>
  <si>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</si>
  <si>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</si>
  <si>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</si>
  <si>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</si>
  <si>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</si>
  <si>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</si>
  <si>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</si>
  <si>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</si>
  <si>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</si>
  <si>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</si>
  <si>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</si>
  <si>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</si>
  <si>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</si>
  <si>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</si>
  <si>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</si>
  <si>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</si>
  <si>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</si>
  <si>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</si>
  <si>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</si>
  <si>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</si>
  <si>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</si>
  <si>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</si>
  <si>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</si>
  <si>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</si>
  <si>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</si>
  <si>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</si>
  <si>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</si>
  <si>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</si>
  <si>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</si>
  <si>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</si>
  <si>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</si>
  <si>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</si>
  <si>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</si>
  <si>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</si>
  <si>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</si>
  <si>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</si>
  <si>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</si>
  <si>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</si>
  <si>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</si>
  <si>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</si>
  <si>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</si>
  <si>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</si>
  <si>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</si>
  <si>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</si>
  <si>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</si>
  <si>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</si>
  <si>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</si>
  <si>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</si>
  <si>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</si>
  <si>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</si>
  <si>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</si>
  <si>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</si>
  <si>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</si>
  <si>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</si>
  <si>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</si>
  <si>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</si>
  <si>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</si>
  <si>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</si>
  <si>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</si>
  <si>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</si>
  <si>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</si>
  <si>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</si>
  <si>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</si>
  <si>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</si>
  <si>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</si>
  <si>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</si>
  <si>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</si>
  <si>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</si>
  <si>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</si>
  <si>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</si>
  <si>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</si>
  <si>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</si>
  <si>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</si>
  <si>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</si>
  <si>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</si>
  <si>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</si>
  <si>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</si>
  <si>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</si>
  <si>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</si>
  <si>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</si>
  <si>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</si>
  <si>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</si>
  <si>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</si>
  <si>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</si>
  <si>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</si>
  <si>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</si>
  <si>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</si>
  <si>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</si>
  <si>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</si>
  <si>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</si>
  <si>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</si>
  <si>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</si>
  <si>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</si>
  <si>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</si>
  <si>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</si>
  <si>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</si>
  <si>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</si>
  <si>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</si>
  <si>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</si>
  <si>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</si>
  <si>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</si>
  <si>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</si>
  <si>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</si>
  <si>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</si>
  <si>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</si>
  <si>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</si>
  <si>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</si>
  <si>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</si>
  <si>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</si>
  <si>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</si>
  <si>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</si>
  <si>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</si>
  <si>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</si>
  <si>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</si>
  <si>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</si>
  <si>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</si>
  <si>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</si>
  <si>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</si>
  <si>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</si>
  <si>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</si>
  <si>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</si>
  <si>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</si>
  <si>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</si>
  <si>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</si>
  <si>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</si>
  <si>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</si>
  <si>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</si>
  <si>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</si>
  <si>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</si>
  <si>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</si>
  <si>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</si>
  <si>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</si>
  <si>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</si>
  <si>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</si>
  <si>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</si>
  <si>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</si>
  <si>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</si>
  <si>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</si>
  <si>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</si>
  <si>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</si>
  <si>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</si>
  <si>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</si>
  <si>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</si>
  <si>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</si>
  <si>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</si>
  <si>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</si>
  <si>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</si>
  <si>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</si>
  <si>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</si>
  <si>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</si>
  <si>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</si>
  <si>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</si>
  <si>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</si>
  <si>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</si>
  <si>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</si>
  <si>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</si>
  <si>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</si>
  <si>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</si>
  <si>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</si>
  <si>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</si>
  <si>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</si>
  <si>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</si>
  <si>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</si>
  <si>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</si>
  <si>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</si>
  <si>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</si>
  <si>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</si>
  <si>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</si>
  <si>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</si>
  <si>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</si>
  <si>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</si>
  <si>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</si>
  <si>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</si>
  <si>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</si>
  <si>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</si>
  <si>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</si>
  <si>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</si>
  <si>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</si>
  <si>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</si>
  <si>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</si>
  <si>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</si>
  <si>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</si>
  <si>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</si>
  <si>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</si>
  <si>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</si>
  <si>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</si>
  <si>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</si>
  <si>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</si>
  <si>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</si>
  <si>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</si>
  <si>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</si>
  <si>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</si>
  <si>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</si>
  <si>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</si>
  <si>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</si>
  <si>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</si>
  <si>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</si>
  <si>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</si>
  <si>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</si>
  <si>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</si>
  <si>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</si>
  <si>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</si>
  <si>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</si>
  <si>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</si>
  <si>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</si>
  <si>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</si>
  <si>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</si>
  <si>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</si>
  <si>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</si>
  <si>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</si>
  <si>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</si>
  <si>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</si>
  <si>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</si>
  <si>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</si>
  <si>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</si>
  <si>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</si>
  <si>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</si>
  <si>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</si>
  <si>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</si>
  <si>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</si>
  <si>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</si>
  <si>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</si>
  <si>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</si>
  <si>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</si>
  <si>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</si>
  <si>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</si>
  <si>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</si>
  <si>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</si>
  <si>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</si>
  <si>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</si>
  <si>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</si>
  <si>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</si>
  <si>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</si>
  <si>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</si>
  <si>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</si>
  <si>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</si>
  <si>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</si>
  <si>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</si>
  <si>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</si>
  <si>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</si>
  <si>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</si>
  <si>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</si>
  <si>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</si>
  <si>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</si>
  <si>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</si>
  <si>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</si>
  <si>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</si>
  <si>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</si>
  <si>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</si>
  <si>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</si>
  <si>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</si>
  <si>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</si>
  <si>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</si>
  <si>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</si>
  <si>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</si>
  <si>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</si>
  <si>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</si>
  <si>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</si>
  <si>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</si>
  <si>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</si>
  <si>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</si>
  <si>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</si>
  <si>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</si>
  <si>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</si>
  <si>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</si>
  <si>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</si>
  <si>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</si>
  <si>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</si>
  <si>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</si>
  <si>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</si>
  <si>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</si>
  <si>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</si>
  <si>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</si>
  <si>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</si>
  <si>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</si>
  <si>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</si>
  <si>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</si>
  <si>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</si>
  <si>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</si>
  <si>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</si>
  <si>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</si>
  <si>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</si>
  <si>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</si>
  <si>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</si>
  <si>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</si>
  <si>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</si>
  <si>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</si>
  <si>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</si>
  <si>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</si>
  <si>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</si>
  <si>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</si>
  <si>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</si>
  <si>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</si>
  <si>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</si>
  <si>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</si>
  <si>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</si>
  <si>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</si>
  <si>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</si>
  <si>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</si>
  <si>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</si>
  <si>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</si>
  <si>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</si>
  <si>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</si>
  <si>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</si>
  <si>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</si>
  <si>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</si>
  <si>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</si>
  <si>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</si>
  <si>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</si>
  <si>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</si>
  <si>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</si>
  <si>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</si>
  <si>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</si>
  <si>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</si>
  <si>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</si>
  <si>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</si>
  <si>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</si>
  <si>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</si>
  <si>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</si>
  <si>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</si>
  <si>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</si>
  <si>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</si>
  <si>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</si>
  <si>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</si>
  <si>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</si>
  <si>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</si>
  <si>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</si>
  <si>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</si>
  <si>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</si>
  <si>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</si>
  <si>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</si>
  <si>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</si>
  <si>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</si>
  <si>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</si>
  <si>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</si>
  <si>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</si>
  <si>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</si>
  <si>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</si>
  <si>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</si>
  <si>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</si>
  <si>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</si>
  <si>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</si>
  <si>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</si>
  <si>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</si>
  <si>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</si>
  <si>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</si>
  <si>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</si>
  <si>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</si>
  <si>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</si>
  <si>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</si>
  <si>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</si>
  <si>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</si>
  <si>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</si>
  <si>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</si>
  <si>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</si>
  <si>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</si>
  <si>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</si>
  <si>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</si>
  <si>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</si>
  <si>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</si>
  <si>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</si>
  <si>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</si>
  <si>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</si>
  <si>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</si>
  <si>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</si>
  <si>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</si>
  <si>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</si>
  <si>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</si>
  <si>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</si>
  <si>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</si>
  <si>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</si>
  <si>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</si>
  <si>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</si>
  <si>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</si>
  <si>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</si>
  <si>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</si>
  <si>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</si>
  <si>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</si>
  <si>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</si>
  <si>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</si>
  <si>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</si>
  <si>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</si>
  <si>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</si>
  <si>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</si>
  <si>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</si>
  <si>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</si>
  <si>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</si>
  <si>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</si>
  <si>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</si>
  <si>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</si>
  <si>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</si>
  <si>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</si>
  <si>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</si>
  <si>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</si>
  <si>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</si>
  <si>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</si>
  <si>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</si>
  <si>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</si>
  <si>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</si>
  <si>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</si>
  <si>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</si>
  <si>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</si>
  <si>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</si>
  <si>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</si>
  <si>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</si>
  <si>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</si>
  <si>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</si>
  <si>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</si>
  <si>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</si>
  <si>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</si>
  <si>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</si>
  <si>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</si>
  <si>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</si>
  <si>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</si>
  <si>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</si>
  <si>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</si>
  <si>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</si>
  <si>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</si>
  <si>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</si>
  <si>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</si>
  <si>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</si>
  <si>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</si>
  <si>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</si>
  <si>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</si>
  <si>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</si>
  <si>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</si>
  <si>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</si>
  <si>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</si>
  <si>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</si>
  <si>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</si>
  <si>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</si>
  <si>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</si>
  <si>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</si>
  <si>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</si>
  <si>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</si>
  <si>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</si>
  <si>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</si>
  <si>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</si>
  <si>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</si>
  <si>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</si>
  <si>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</si>
  <si>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</si>
  <si>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</si>
  <si>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</si>
  <si>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</si>
  <si>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</si>
  <si>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</si>
  <si>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</si>
  <si>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</si>
  <si>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</si>
  <si>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</si>
  <si>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</si>
  <si>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</si>
  <si>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</si>
  <si>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</si>
  <si>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</si>
  <si>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</si>
  <si>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</si>
  <si>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</si>
  <si>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</si>
  <si>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</si>
  <si>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</si>
  <si>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</si>
  <si>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</si>
  <si>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</si>
  <si>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</si>
  <si>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</si>
  <si>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</si>
  <si>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</si>
  <si>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</si>
  <si>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</si>
  <si>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</si>
  <si>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</si>
  <si>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</si>
  <si>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</si>
  <si>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</si>
  <si>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</si>
  <si>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</si>
  <si>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</si>
  <si>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</si>
  <si>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</si>
  <si>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</si>
  <si>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</si>
  <si>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</si>
  <si>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</si>
  <si>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</si>
  <si>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</si>
  <si>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</si>
  <si>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</si>
  <si>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</si>
  <si>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</si>
  <si>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</si>
  <si>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</si>
  <si>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</si>
  <si>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</si>
  <si>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</si>
  <si>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</si>
  <si>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</si>
  <si>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</si>
  <si>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</si>
  <si>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</si>
  <si>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</si>
  <si>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</si>
  <si>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</si>
  <si>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</si>
  <si>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</si>
  <si>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</si>
  <si>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</si>
  <si>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</si>
  <si>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</si>
  <si>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</si>
  <si>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</si>
  <si>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</si>
  <si>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</si>
  <si>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</si>
  <si>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</si>
  <si>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</si>
  <si>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</si>
  <si>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</si>
  <si>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</si>
  <si>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</si>
  <si>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</si>
  <si>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</si>
  <si>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</si>
  <si>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</si>
  <si>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</si>
  <si>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</si>
  <si>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</si>
  <si>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</si>
  <si>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</si>
  <si>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</si>
  <si>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</si>
  <si>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</si>
  <si>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</si>
  <si>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</si>
  <si>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</si>
  <si>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</si>
  <si>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</si>
  <si>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</si>
  <si>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</si>
  <si>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</si>
  <si>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</si>
  <si>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</si>
  <si>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</si>
  <si>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</si>
  <si>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</si>
  <si>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</si>
  <si>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</si>
  <si>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</si>
  <si>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</si>
  <si>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</si>
  <si>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</si>
  <si>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</si>
  <si>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</si>
  <si>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</si>
  <si>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</si>
  <si>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</si>
  <si>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</si>
  <si>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</si>
  <si>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</si>
  <si>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</si>
  <si>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</si>
  <si>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</si>
  <si>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</si>
  <si>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</si>
  <si>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</si>
  <si>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</si>
  <si>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</si>
  <si>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</si>
  <si>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</si>
  <si>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</si>
  <si>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</si>
  <si>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</si>
  <si>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</si>
  <si>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</si>
  <si>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</si>
  <si>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</si>
  <si>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</si>
  <si>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</si>
  <si>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</si>
  <si>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</si>
  <si>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</si>
  <si>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</si>
  <si>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</si>
  <si>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</si>
  <si>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</si>
  <si>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</si>
  <si>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</si>
  <si>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</si>
  <si>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</si>
  <si>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</si>
  <si>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</si>
  <si>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</si>
  <si>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</si>
  <si>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</si>
  <si>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</si>
  <si>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</si>
  <si>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</si>
  <si>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</si>
  <si>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</si>
  <si>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</si>
  <si>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</si>
  <si>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</si>
  <si>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</si>
  <si>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</si>
  <si>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</si>
  <si>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</si>
  <si>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</si>
  <si>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</si>
  <si>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</si>
  <si>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</si>
  <si>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</si>
  <si>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</si>
  <si>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</si>
  <si>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</si>
  <si>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</si>
  <si>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</si>
  <si>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</si>
  <si>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</si>
  <si>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</si>
  <si>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</si>
  <si>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</si>
  <si>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</si>
  <si>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</si>
  <si>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</si>
  <si>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</si>
  <si>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</si>
  <si>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</si>
  <si>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</si>
  <si>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</si>
  <si>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</si>
  <si>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</si>
  <si>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</si>
  <si>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</si>
  <si>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</si>
  <si>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</si>
  <si>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</si>
  <si>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</si>
  <si>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</si>
  <si>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</si>
  <si>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</si>
  <si>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</si>
  <si>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</si>
  <si>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</si>
  <si>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</si>
  <si>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</si>
  <si>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</si>
  <si>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</si>
  <si>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</si>
  <si>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</si>
  <si>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</si>
  <si>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</si>
  <si>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</si>
  <si>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</si>
  <si>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</si>
  <si>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</si>
  <si>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</si>
  <si>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</si>
  <si>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</si>
  <si>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</si>
  <si>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</si>
  <si>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</si>
  <si>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</si>
  <si>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</si>
  <si>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</si>
  <si>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</si>
  <si>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</si>
  <si>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</si>
  <si>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</si>
  <si>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</si>
  <si>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</si>
  <si>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</si>
  <si>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</si>
  <si>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</si>
  <si>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</si>
  <si>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</si>
  <si>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</si>
  <si>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</si>
  <si>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</si>
  <si>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</si>
  <si>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</si>
  <si>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</si>
  <si>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</si>
  <si>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</si>
  <si>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</si>
  <si>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</si>
  <si>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</si>
  <si>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</si>
  <si>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</si>
  <si>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</si>
  <si>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</si>
  <si>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</si>
  <si>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</si>
  <si>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</si>
  <si>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</si>
  <si>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</si>
  <si>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</si>
  <si>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</si>
  <si>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</si>
  <si>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</si>
  <si>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</si>
  <si>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</si>
  <si>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</si>
  <si>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</si>
  <si>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</si>
  <si>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</si>
  <si>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</si>
  <si>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</si>
  <si>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</si>
  <si>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</si>
  <si>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</si>
  <si>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</si>
  <si>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</si>
  <si>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</si>
  <si>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</si>
  <si>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</si>
  <si>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</si>
  <si>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</si>
  <si>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</si>
  <si>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</si>
  <si>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</si>
  <si>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</si>
  <si>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</si>
  <si>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</si>
  <si>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</si>
  <si>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</si>
  <si>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</si>
  <si>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</si>
  <si>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</si>
  <si>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</si>
  <si>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</si>
  <si>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</si>
  <si>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</si>
  <si>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</si>
  <si>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</si>
  <si>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</si>
  <si>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</si>
  <si>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</si>
  <si>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</si>
  <si>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</si>
  <si>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</si>
  <si>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</si>
  <si>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</si>
  <si>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</si>
  <si>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</si>
  <si>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</si>
  <si>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</si>
  <si>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</si>
  <si>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</si>
  <si>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</si>
  <si>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</si>
  <si>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</si>
  <si>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</si>
  <si>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</si>
  <si>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</si>
  <si>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</si>
  <si>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</si>
  <si>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</si>
  <si>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</si>
  <si>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</si>
  <si>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</si>
  <si>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</si>
  <si>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</si>
  <si>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</si>
  <si>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</si>
  <si>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</si>
  <si>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</si>
  <si>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</si>
  <si>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</si>
  <si>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</si>
  <si>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</si>
  <si>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</si>
  <si>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</si>
  <si>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</si>
  <si>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</si>
  <si>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</si>
  <si>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</si>
  <si>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</si>
  <si>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</si>
  <si>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</si>
  <si>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</si>
  <si>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</si>
  <si>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</si>
  <si>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</si>
  <si>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</si>
  <si>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</si>
  <si>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</si>
  <si>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</si>
  <si>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</si>
  <si>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</si>
  <si>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</si>
  <si>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</si>
  <si>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</si>
  <si>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</si>
  <si>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</si>
  <si>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</si>
  <si>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</si>
  <si>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</si>
  <si>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</si>
  <si>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</si>
  <si>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</si>
  <si>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</si>
  <si>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</si>
  <si>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</si>
  <si>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</si>
  <si>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</si>
  <si>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</si>
  <si>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</si>
  <si>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</si>
  <si>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</si>
  <si>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</si>
  <si>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</si>
  <si>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</si>
  <si>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</si>
  <si>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</si>
  <si>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</si>
  <si>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</si>
  <si>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</si>
  <si>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</si>
  <si>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</si>
  <si>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</si>
  <si>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</si>
  <si>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</si>
  <si>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</si>
  <si>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</si>
  <si>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</si>
  <si>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</si>
  <si>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</si>
  <si>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</si>
  <si>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</si>
  <si>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</si>
  <si>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</si>
  <si>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</si>
  <si>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</si>
  <si>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</si>
  <si>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</si>
  <si>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</si>
  <si>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</si>
  <si>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</si>
  <si>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</si>
  <si>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</si>
  <si>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</si>
  <si>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</si>
  <si>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</si>
  <si>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</si>
  <si>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</si>
  <si>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</si>
  <si>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</si>
  <si>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</si>
  <si>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</si>
  <si>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</si>
  <si>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</si>
  <si>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</si>
  <si>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</si>
  <si>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</si>
  <si>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</si>
  <si>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</si>
  <si>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</si>
  <si>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</si>
  <si>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</si>
  <si>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</si>
  <si>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</si>
  <si>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</si>
  <si>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</si>
  <si>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</si>
  <si>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</si>
  <si>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</si>
  <si>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</si>
  <si>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</si>
  <si>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</si>
  <si>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</si>
  <si>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</si>
  <si>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</si>
  <si>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</si>
  <si>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</si>
  <si>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</si>
  <si>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</si>
  <si>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</si>
  <si>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</si>
  <si>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</si>
  <si>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</si>
  <si>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</si>
  <si>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</si>
  <si>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</si>
  <si>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</si>
  <si>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</si>
  <si>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</si>
  <si>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</si>
  <si>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</si>
  <si>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</si>
  <si>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</si>
  <si>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</si>
  <si>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</si>
  <si>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</si>
  <si>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</si>
  <si>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</si>
  <si>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</si>
  <si>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</si>
  <si>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</si>
  <si>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</si>
  <si>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</si>
  <si>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</si>
  <si>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</si>
  <si>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</si>
  <si>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</si>
  <si>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</si>
  <si>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</si>
  <si>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</si>
  <si>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</si>
  <si>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</si>
  <si>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</si>
  <si>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</si>
  <si>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</si>
  <si>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</si>
  <si>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</si>
  <si>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</si>
  <si>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</si>
  <si>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</si>
  <si>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</si>
  <si>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</si>
  <si>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</si>
  <si>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</si>
  <si>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</si>
  <si>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</si>
  <si>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</si>
  <si>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</si>
  <si>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</si>
  <si>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</si>
  <si>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</si>
  <si>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</si>
  <si>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</si>
  <si>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</si>
  <si>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</si>
  <si>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</si>
  <si>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</si>
  <si>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</si>
  <si>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</si>
  <si>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</si>
  <si>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</si>
  <si>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</si>
  <si>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</si>
  <si>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</si>
  <si>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</si>
  <si>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</si>
  <si>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</si>
  <si>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</si>
  <si>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</si>
  <si>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</si>
  <si>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</si>
  <si>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</si>
  <si>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</si>
  <si>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</si>
  <si>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</si>
  <si>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</si>
  <si>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</si>
  <si>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</si>
  <si>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</si>
  <si>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</si>
  <si>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</si>
  <si>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</si>
  <si>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</si>
  <si>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</si>
  <si>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</si>
  <si>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</si>
  <si>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</si>
  <si>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</si>
  <si>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</si>
  <si>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</si>
  <si>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</si>
  <si>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</si>
  <si>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</si>
  <si>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</si>
  <si>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</si>
  <si>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</si>
  <si>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</si>
  <si>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</si>
  <si>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</si>
  <si>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</si>
  <si>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</si>
  <si>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</si>
  <si>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</si>
  <si>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</si>
  <si>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</si>
  <si>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</si>
  <si>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</si>
  <si>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</si>
  <si>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</si>
  <si>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</si>
  <si>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</si>
  <si>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</si>
  <si>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</si>
  <si>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</si>
  <si>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</si>
  <si>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</si>
  <si>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</si>
  <si>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</si>
  <si>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</si>
  <si>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</si>
  <si>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</si>
  <si>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</si>
  <si>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</si>
  <si>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</si>
  <si>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</si>
  <si>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</si>
  <si>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</si>
  <si>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</si>
  <si>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</si>
  <si>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</si>
  <si>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</si>
  <si>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</si>
  <si>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</si>
  <si>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</si>
  <si>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</si>
  <si>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</si>
  <si>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</si>
  <si>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</si>
  <si>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</si>
  <si>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</si>
  <si>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</si>
  <si>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</si>
  <si>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</si>
  <si>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</si>
  <si>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</si>
  <si>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</si>
  <si>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</si>
  <si>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</si>
  <si>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</si>
  <si>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</si>
  <si>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</si>
  <si>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</si>
  <si>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</si>
  <si>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</si>
  <si>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</si>
  <si>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</si>
  <si>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</si>
  <si>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</si>
  <si>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</si>
  <si>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</si>
  <si>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</si>
  <si>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</si>
  <si>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</si>
  <si>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</si>
  <si>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</si>
  <si>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</si>
  <si>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</si>
  <si>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</si>
  <si>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</si>
  <si>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</si>
  <si>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</si>
  <si>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</si>
  <si>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</si>
  <si>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</si>
  <si>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</si>
  <si>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</si>
  <si>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</si>
  <si>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</si>
  <si>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</si>
  <si>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</si>
  <si>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</si>
  <si>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</si>
  <si>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</si>
  <si>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</si>
  <si>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</si>
  <si>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</si>
  <si>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</si>
  <si>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</si>
  <si>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</si>
  <si>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</si>
  <si>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</si>
  <si>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</si>
  <si>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</si>
  <si>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</si>
  <si>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</si>
  <si>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</si>
  <si>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</si>
  <si>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</si>
  <si>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</si>
  <si>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</si>
  <si>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</si>
  <si>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</si>
  <si>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</si>
  <si>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</si>
  <si>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</si>
  <si>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</si>
  <si>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</si>
  <si>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</si>
  <si>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</si>
  <si>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</si>
  <si>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</si>
  <si>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</si>
  <si>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</si>
  <si>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</si>
  <si>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</si>
  <si>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</si>
  <si>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</si>
  <si>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</si>
  <si>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</si>
  <si>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</si>
  <si>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</si>
  <si>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</si>
  <si>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</si>
  <si>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</si>
  <si>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</si>
  <si>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</si>
  <si>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</si>
  <si>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</si>
  <si>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</si>
  <si>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</si>
  <si>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</si>
  <si>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</si>
  <si>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</si>
  <si>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</si>
  <si>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</si>
  <si>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</si>
  <si>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</si>
  <si>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</si>
  <si>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</si>
  <si>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</si>
  <si>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</si>
  <si>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</si>
  <si>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</si>
  <si>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</si>
  <si>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</si>
  <si>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</si>
  <si>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</si>
  <si>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</si>
  <si>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</si>
  <si>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</si>
  <si>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</si>
  <si>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</si>
  <si>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</si>
  <si>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</si>
  <si>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</si>
  <si>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</si>
  <si>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</si>
  <si>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</si>
  <si>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</si>
  <si>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</si>
  <si>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</si>
  <si>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</si>
  <si>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</si>
  <si>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</si>
  <si>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</si>
  <si>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</si>
  <si>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</si>
  <si>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</si>
  <si>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</si>
  <si>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</si>
  <si>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</si>
  <si>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</si>
  <si>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</si>
  <si>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</si>
  <si>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</si>
  <si>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</si>
  <si>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</si>
  <si>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</si>
  <si>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</si>
  <si>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</si>
  <si>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</si>
  <si>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</si>
  <si>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</si>
  <si>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</si>
  <si>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</si>
  <si>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</si>
  <si>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</si>
  <si>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</si>
  <si>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</si>
  <si>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</si>
  <si>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</si>
  <si>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</si>
  <si>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</si>
  <si>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</si>
  <si>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</si>
  <si>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</si>
  <si>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</si>
  <si>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</si>
  <si>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</si>
  <si>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</si>
  <si>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</si>
  <si>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</si>
  <si>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</si>
  <si>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</si>
  <si>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</si>
  <si>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</si>
  <si>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</si>
  <si>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</si>
  <si>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</si>
  <si>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</si>
  <si>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</si>
  <si>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</si>
  <si>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</si>
  <si>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</si>
  <si>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</si>
  <si>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</si>
  <si>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</si>
  <si>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</si>
  <si>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</si>
  <si>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</si>
  <si>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</si>
  <si>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</si>
  <si>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</si>
  <si>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</si>
  <si>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</si>
  <si>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</si>
  <si>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</si>
  <si>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</si>
  <si>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</si>
  <si>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</si>
  <si>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</si>
  <si>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</si>
  <si>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</si>
  <si>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</si>
  <si>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</si>
  <si>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</si>
  <si>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</si>
  <si>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</si>
  <si>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</si>
  <si>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</si>
  <si>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</si>
  <si>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</si>
  <si>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</si>
  <si>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</si>
  <si>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</si>
  <si>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</si>
  <si>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</si>
  <si>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</si>
  <si>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</si>
  <si>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</si>
  <si>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</si>
  <si>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</si>
  <si>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</si>
  <si>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</si>
  <si>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</si>
  <si>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</si>
  <si>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</si>
  <si>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</si>
  <si>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</si>
  <si>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</si>
  <si>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</si>
  <si>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</si>
  <si>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</si>
  <si>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</si>
  <si>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</si>
  <si>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</si>
  <si>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</si>
  <si>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</si>
  <si>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</si>
  <si>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</si>
  <si>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</si>
  <si>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</si>
  <si>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</si>
  <si>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</si>
  <si>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</si>
  <si>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</si>
  <si>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</si>
  <si>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</si>
  <si>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</si>
  <si>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</si>
  <si>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</si>
  <si>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</si>
  <si>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</si>
  <si>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</si>
  <si>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</si>
  <si>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</si>
  <si>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</si>
  <si>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</si>
  <si>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</si>
  <si>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</si>
  <si>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</si>
  <si>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</si>
  <si>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</si>
  <si>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</si>
  <si>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</si>
  <si>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</si>
  <si>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</si>
  <si>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</si>
  <si>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</si>
  <si>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</si>
  <si>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</si>
  <si>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</si>
  <si>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</si>
  <si>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</si>
  <si>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</si>
  <si>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</si>
  <si>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</si>
  <si>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</si>
  <si>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</si>
  <si>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</si>
  <si>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</si>
  <si>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</si>
  <si>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</si>
  <si>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</si>
  <si>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</si>
  <si>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</si>
  <si>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</si>
  <si>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</si>
  <si>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</si>
  <si>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</si>
  <si>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</si>
  <si>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</si>
  <si>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</si>
  <si>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</si>
  <si>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</si>
  <si>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</si>
  <si>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</si>
  <si>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</si>
  <si>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</si>
  <si>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</si>
  <si>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</si>
  <si>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</si>
  <si>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</si>
  <si>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</si>
  <si>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</si>
  <si>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</si>
  <si>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</si>
  <si>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</si>
  <si>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</si>
  <si>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</si>
  <si>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</si>
  <si>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</si>
  <si>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</si>
  <si>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</si>
  <si>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</si>
  <si>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</si>
  <si>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</si>
  <si>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</si>
  <si>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</si>
  <si>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</si>
  <si>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</si>
  <si>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</si>
  <si>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</si>
  <si>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</si>
  <si>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</si>
  <si>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</si>
  <si>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</si>
  <si>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</si>
  <si>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</si>
  <si>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</si>
  <si>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</si>
  <si>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</si>
  <si>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</si>
  <si>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</si>
  <si>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</si>
  <si>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</si>
  <si>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</si>
  <si>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</si>
  <si>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</si>
  <si>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</si>
  <si>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</si>
  <si>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</si>
  <si>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</si>
  <si>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</si>
  <si>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</si>
  <si>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</si>
  <si>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</si>
  <si>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</si>
  <si>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</si>
  <si>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</si>
  <si>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</si>
  <si>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</si>
  <si>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</si>
  <si>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</si>
  <si>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</si>
  <si>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</si>
  <si>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</si>
  <si>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</si>
  <si>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</si>
  <si>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</si>
  <si>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</si>
  <si>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</si>
  <si>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</si>
  <si>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</si>
  <si>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</si>
  <si>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</si>
  <si>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</si>
  <si>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</si>
  <si>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</si>
  <si>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</si>
  <si>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</si>
  <si>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</si>
  <si>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</si>
  <si>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</si>
  <si>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</si>
  <si>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</si>
  <si>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</si>
  <si>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</si>
  <si>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</si>
  <si>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</si>
  <si>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</si>
  <si>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</si>
  <si>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</si>
  <si>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</si>
  <si>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</si>
  <si>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</si>
  <si>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</si>
  <si>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</si>
  <si>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</si>
  <si>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</si>
  <si>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</si>
  <si>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</si>
  <si>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</si>
  <si>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</si>
  <si>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</si>
  <si>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</si>
  <si>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</si>
  <si>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</si>
  <si>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</si>
  <si>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</si>
  <si>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</si>
  <si>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</si>
  <si>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</si>
  <si>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</si>
  <si>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</si>
  <si>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</si>
  <si>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</si>
  <si>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</si>
  <si>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</si>
  <si>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</si>
  <si>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</si>
  <si>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</si>
  <si>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</si>
  <si>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</si>
  <si>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</si>
  <si>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</si>
  <si>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</si>
  <si>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</si>
  <si>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</si>
  <si>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</si>
  <si>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</si>
  <si>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</si>
  <si>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</si>
  <si>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</si>
  <si>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</si>
  <si>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</si>
  <si>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</si>
  <si>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</si>
  <si>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</si>
  <si>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</si>
  <si>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</si>
  <si>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</si>
  <si>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</si>
  <si>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</si>
  <si>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</si>
  <si>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</si>
  <si>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</si>
  <si>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</si>
  <si>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</si>
  <si>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</si>
  <si>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</si>
  <si>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</si>
  <si>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</si>
  <si>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</si>
  <si>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</si>
  <si>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</si>
  <si>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</si>
  <si>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</si>
  <si>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</si>
  <si>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</si>
  <si>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</si>
  <si>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</si>
  <si>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</si>
  <si>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</si>
  <si>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</si>
  <si>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</si>
  <si>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</si>
  <si>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</si>
  <si>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</si>
  <si>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</si>
  <si>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</si>
  <si>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</si>
  <si>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</si>
  <si>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</si>
  <si>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</si>
  <si>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</si>
  <si>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</si>
  <si>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</si>
  <si>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</si>
  <si>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</si>
  <si>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</si>
  <si>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</si>
  <si>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</si>
  <si>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</si>
  <si>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</si>
  <si>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</si>
  <si>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</si>
  <si>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</si>
  <si>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</si>
  <si>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</si>
  <si>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</si>
  <si>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</si>
  <si>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</si>
  <si>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</si>
  <si>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</si>
  <si>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</si>
  <si>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</si>
  <si>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</si>
  <si>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</si>
  <si>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</si>
  <si>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</si>
  <si>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</si>
  <si>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</si>
  <si>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</si>
  <si>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</si>
  <si>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</si>
  <si>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</si>
  <si>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</si>
  <si>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</si>
  <si>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</si>
  <si>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</si>
  <si>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</si>
  <si>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</si>
  <si>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</si>
  <si>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</si>
  <si>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</si>
  <si>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</si>
  <si>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</si>
  <si>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</si>
  <si>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</si>
  <si>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</si>
  <si>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</si>
  <si>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</si>
  <si>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</si>
  <si>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</si>
  <si>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</si>
  <si>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</si>
  <si>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</si>
  <si>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</si>
  <si>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</si>
  <si>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</si>
  <si>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</si>
  <si>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</si>
  <si>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</si>
  <si>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</si>
  <si>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</si>
  <si>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</si>
  <si>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</si>
  <si>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</si>
  <si>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</si>
  <si>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</si>
  <si>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</si>
  <si>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</si>
  <si>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</si>
  <si>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</si>
  <si>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</si>
  <si>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</si>
  <si>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</si>
  <si>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</si>
  <si>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</si>
  <si>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</si>
  <si>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</si>
  <si>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</si>
  <si>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</si>
  <si>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</si>
  <si>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</si>
  <si>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</si>
  <si>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</si>
  <si>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</si>
  <si>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</si>
  <si>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</si>
  <si>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</si>
  <si>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</si>
  <si>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</si>
  <si>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</si>
  <si>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</si>
  <si>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</si>
  <si>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</si>
  <si>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</si>
  <si>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</si>
  <si>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</si>
  <si>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</si>
  <si>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</si>
  <si>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</si>
  <si>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</si>
  <si>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</si>
  <si>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</si>
  <si>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</si>
  <si>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</si>
  <si>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</si>
  <si>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</si>
  <si>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</si>
  <si>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</si>
  <si>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</si>
  <si>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</si>
  <si>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</si>
  <si>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</si>
  <si>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</si>
  <si>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</si>
  <si>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</si>
  <si>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</si>
  <si>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</si>
  <si>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</si>
  <si>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</si>
  <si>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</si>
  <si>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</si>
  <si>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</si>
  <si>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</si>
  <si>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</si>
  <si>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</si>
  <si>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</si>
  <si>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</si>
  <si>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</si>
  <si>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</si>
  <si>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</si>
  <si>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</si>
  <si>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</si>
  <si>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</si>
  <si>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</si>
  <si>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</si>
  <si>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</si>
  <si>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</si>
  <si>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</si>
  <si>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</si>
  <si>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</si>
  <si>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</si>
  <si>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</si>
  <si>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</si>
  <si>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</si>
  <si>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</si>
  <si>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</si>
  <si>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</si>
  <si>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</si>
  <si>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</si>
  <si>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</si>
  <si>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</si>
  <si>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</si>
  <si>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</si>
  <si>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</si>
  <si>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</si>
  <si>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</si>
  <si>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</si>
  <si>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</si>
  <si>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</si>
  <si>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</si>
  <si>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</si>
  <si>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</si>
  <si>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</si>
  <si>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</si>
  <si>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</si>
  <si>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</si>
  <si>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</si>
  <si>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</si>
  <si>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</si>
  <si>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</si>
  <si>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</si>
  <si>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</si>
  <si>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</si>
  <si>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</si>
  <si>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</si>
  <si>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</si>
  <si>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</si>
  <si>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</si>
  <si>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</si>
  <si>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</si>
  <si>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</si>
  <si>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</si>
  <si>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</si>
  <si>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</si>
  <si>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</si>
  <si>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</si>
  <si>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</si>
  <si>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</si>
  <si>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</si>
  <si>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</si>
  <si>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</si>
  <si>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</si>
  <si>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</si>
  <si>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</si>
  <si>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</si>
  <si>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</si>
  <si>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</si>
  <si>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</si>
  <si>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</si>
  <si>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</si>
  <si>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</si>
  <si>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</si>
  <si>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</si>
  <si>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</si>
  <si>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</si>
  <si>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</si>
  <si>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</si>
  <si>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</si>
  <si>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</si>
  <si>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</si>
  <si>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</si>
  <si>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</si>
  <si>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</si>
  <si>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</si>
  <si>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</si>
  <si>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</si>
  <si>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</si>
  <si>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</si>
  <si>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</si>
  <si>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</si>
  <si>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</si>
  <si>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</si>
  <si>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</si>
  <si>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</si>
  <si>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</si>
  <si>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</si>
  <si>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</si>
  <si>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</si>
  <si>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</si>
  <si>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</si>
  <si>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</si>
  <si>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</si>
  <si>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</si>
  <si>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</si>
  <si>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</si>
  <si>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</si>
  <si>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</si>
  <si>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</si>
  <si>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</si>
  <si>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</si>
  <si>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</si>
  <si>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</si>
  <si>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</si>
  <si>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</si>
  <si>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</si>
  <si>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</si>
  <si>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</si>
  <si>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</si>
  <si>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</si>
  <si>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</si>
  <si>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</si>
  <si>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</si>
  <si>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</si>
  <si>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</si>
  <si>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</si>
  <si>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</si>
  <si>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</si>
  <si>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</si>
  <si>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</si>
  <si>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</si>
  <si>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</si>
  <si>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</si>
  <si>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</si>
  <si>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</si>
  <si>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</si>
  <si>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</si>
  <si>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</si>
  <si>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</si>
  <si>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</si>
  <si>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</si>
  <si>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</si>
  <si>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</si>
  <si>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</si>
  <si>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</si>
  <si>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</si>
  <si>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</si>
  <si>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</si>
  <si>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</si>
  <si>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</si>
  <si>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</si>
  <si>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</si>
  <si>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</si>
  <si>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</si>
  <si>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</si>
  <si>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</si>
  <si>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</si>
  <si>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</si>
  <si>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</si>
  <si>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</si>
  <si>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</si>
  <si>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</si>
  <si>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</si>
  <si>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</si>
  <si>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</si>
  <si>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</si>
  <si>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</si>
  <si>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</si>
  <si>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</si>
  <si>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</si>
  <si>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</si>
  <si>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</si>
  <si>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</si>
  <si>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</si>
  <si>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</si>
  <si>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</si>
  <si>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</si>
  <si>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</si>
  <si>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</si>
  <si>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</si>
  <si>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</si>
  <si>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</si>
  <si>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</si>
  <si>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</si>
  <si>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</si>
  <si>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</si>
  <si>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</si>
  <si>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</si>
  <si>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</si>
  <si>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</si>
  <si>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</si>
  <si>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</si>
  <si>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</si>
  <si>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</si>
  <si>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</si>
  <si>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</si>
  <si>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</si>
  <si>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</si>
  <si>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</si>
  <si>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</si>
  <si>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</si>
  <si>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</si>
  <si>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</si>
  <si>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</si>
  <si>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</si>
  <si>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</si>
  <si>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</si>
  <si>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</si>
  <si>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</si>
  <si>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</si>
  <si>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</si>
  <si>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</si>
  <si>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</si>
  <si>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</si>
  <si>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</si>
  <si>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</si>
  <si>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</si>
  <si>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</si>
  <si>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</si>
  <si>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</si>
  <si>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</si>
  <si>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</si>
  <si>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</si>
  <si>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</si>
  <si>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</si>
  <si>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</si>
  <si>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</si>
  <si>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</si>
  <si>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</si>
  <si>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</si>
  <si>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</si>
  <si>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</si>
  <si>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</si>
  <si>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</si>
  <si>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</si>
  <si>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</si>
  <si>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</si>
  <si>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</si>
  <si>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</si>
  <si>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</si>
  <si>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</si>
  <si>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</si>
  <si>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</si>
  <si>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</si>
  <si>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</si>
  <si>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</si>
  <si>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</si>
  <si>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</si>
  <si>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</si>
  <si>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</si>
  <si>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</si>
  <si>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</si>
  <si>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</si>
  <si>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</si>
  <si>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</si>
  <si>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</si>
  <si>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</si>
  <si>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</si>
  <si>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</si>
  <si>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</si>
  <si>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</si>
  <si>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</si>
  <si>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</si>
  <si>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</si>
  <si>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</si>
  <si>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</si>
  <si>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</si>
  <si>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</si>
  <si>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</si>
  <si>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</si>
  <si>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</si>
  <si>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</si>
  <si>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</si>
  <si>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</si>
  <si>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</si>
  <si>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</si>
  <si>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</si>
  <si>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</si>
  <si>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</si>
  <si>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</si>
  <si>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</si>
  <si>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</si>
  <si>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</si>
  <si>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</si>
  <si>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</si>
  <si>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</si>
  <si>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</si>
  <si>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</si>
  <si>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</si>
  <si>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</si>
  <si>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</si>
  <si>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</si>
  <si>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</si>
  <si>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</si>
  <si>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</si>
  <si>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</si>
  <si>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</si>
  <si>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</si>
  <si>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</si>
  <si>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</si>
  <si>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</si>
  <si>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</si>
  <si>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</si>
  <si>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</si>
  <si>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</si>
  <si>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</si>
  <si>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</si>
  <si>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</si>
  <si>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</si>
  <si>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</si>
  <si>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</si>
  <si>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</si>
  <si>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</si>
  <si>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</si>
  <si>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</si>
  <si>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</si>
  <si>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</si>
  <si>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</si>
  <si>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</si>
  <si>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</si>
  <si>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</si>
  <si>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</si>
  <si>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</si>
  <si>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</si>
  <si>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</si>
  <si>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</si>
  <si>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</si>
  <si>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</si>
  <si>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</si>
  <si>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</si>
  <si>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</si>
  <si>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</si>
  <si>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</si>
  <si>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</si>
  <si>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</si>
  <si>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</si>
  <si>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</si>
  <si>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</si>
  <si>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</si>
  <si>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</si>
  <si>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</si>
  <si>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</si>
  <si>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</si>
  <si>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</si>
  <si>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</si>
  <si>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</si>
  <si>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</si>
  <si>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</si>
  <si>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</si>
  <si>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</si>
  <si>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</si>
  <si>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</si>
  <si>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</si>
  <si>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</si>
  <si>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</si>
  <si>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</si>
  <si>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</si>
  <si>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</si>
  <si>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</si>
  <si>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</si>
  <si>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</si>
  <si>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</si>
  <si>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</si>
  <si>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</si>
  <si>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</si>
  <si>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</si>
  <si>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</si>
  <si>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</si>
  <si>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</si>
  <si>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</si>
  <si>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</si>
  <si>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</si>
  <si>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</si>
  <si>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</si>
  <si>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</si>
  <si>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</si>
  <si>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</si>
  <si>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</si>
  <si>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</si>
  <si>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</si>
  <si>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</si>
  <si>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</si>
  <si>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</si>
  <si>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</si>
  <si>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</si>
  <si>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</si>
  <si>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</si>
  <si>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</si>
  <si>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</si>
  <si>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</si>
  <si>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</si>
  <si>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</si>
  <si>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</si>
  <si>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</si>
  <si>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</si>
  <si>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</si>
  <si>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</si>
  <si>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</si>
  <si>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</si>
  <si>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</si>
  <si>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</si>
  <si>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</si>
  <si>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</si>
  <si>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</si>
  <si>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</si>
  <si>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</si>
  <si>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</si>
  <si>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</si>
  <si>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</si>
  <si>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</si>
  <si>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</si>
  <si>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</si>
  <si>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</si>
  <si>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</si>
  <si>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</si>
  <si>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</si>
  <si>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</si>
  <si>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</si>
  <si>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</si>
  <si>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</si>
  <si>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</si>
  <si>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</si>
  <si>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</si>
  <si>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</si>
  <si>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</si>
  <si>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</si>
  <si>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</si>
  <si>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</si>
  <si>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</si>
  <si>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</si>
  <si>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</si>
  <si>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</si>
  <si>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</si>
  <si>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</si>
  <si>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</si>
  <si>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</si>
  <si>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</si>
  <si>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</si>
  <si>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</si>
  <si>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</si>
  <si>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</si>
  <si>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</si>
  <si>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</si>
  <si>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</si>
  <si>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</si>
  <si>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</si>
  <si>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</si>
  <si>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</si>
  <si>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</si>
  <si>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</si>
  <si>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</si>
  <si>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</si>
  <si>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</si>
  <si>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</si>
  <si>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</si>
  <si>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</si>
  <si>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</si>
  <si>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</si>
  <si>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</si>
  <si>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</si>
  <si>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</si>
  <si>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</si>
  <si>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</si>
  <si>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</si>
  <si>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</si>
  <si>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</si>
  <si>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</si>
  <si>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</si>
  <si>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</si>
  <si>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</si>
  <si>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</si>
  <si>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</si>
  <si>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</si>
  <si>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</si>
  <si>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</si>
  <si>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</si>
  <si>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</si>
  <si>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</si>
  <si>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</si>
  <si>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</si>
  <si>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</si>
  <si>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</si>
  <si>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</si>
  <si>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</si>
  <si>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</si>
  <si>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</si>
  <si>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</si>
  <si>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</si>
  <si>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</si>
  <si>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</si>
  <si>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</si>
  <si>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</si>
  <si>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</si>
  <si>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</si>
  <si>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</si>
  <si>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</si>
  <si>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</si>
  <si>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</si>
  <si>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</si>
  <si>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</si>
  <si>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</si>
  <si>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</si>
  <si>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</si>
  <si>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</si>
  <si>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</si>
  <si>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</si>
  <si>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</si>
  <si>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</si>
  <si>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</si>
  <si>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</si>
  <si>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</si>
  <si>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</si>
  <si>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</si>
  <si>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</si>
  <si>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</si>
  <si>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</si>
  <si>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</si>
  <si>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</si>
  <si>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</si>
  <si>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</si>
  <si>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</si>
  <si>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</si>
  <si>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</si>
  <si>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</si>
  <si>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</si>
  <si>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</si>
  <si>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</si>
  <si>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</si>
  <si>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</si>
  <si>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</si>
  <si>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</si>
  <si>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</si>
  <si>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</si>
  <si>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</si>
  <si>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</si>
  <si>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</si>
  <si>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</si>
  <si>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</si>
  <si>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</si>
  <si>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</si>
  <si>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</si>
  <si>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</si>
  <si>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</si>
  <si>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</si>
  <si>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</si>
  <si>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</si>
  <si>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</si>
  <si>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</si>
  <si>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</si>
  <si>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</si>
  <si>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</si>
  <si>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</si>
  <si>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</si>
  <si>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</si>
  <si>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</si>
  <si>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</si>
  <si>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</si>
  <si>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</si>
  <si>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</si>
  <si>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</si>
  <si>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</si>
  <si>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</si>
  <si>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</si>
  <si>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</si>
  <si>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</si>
  <si>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</si>
  <si>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</si>
  <si>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</si>
  <si>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</si>
  <si>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</si>
  <si>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</si>
  <si>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</si>
  <si>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</si>
  <si>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</si>
  <si>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</si>
  <si>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</si>
  <si>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</si>
  <si>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</si>
  <si>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</si>
  <si>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</si>
  <si>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</si>
  <si>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</si>
  <si>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</si>
  <si>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</si>
  <si>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</si>
  <si>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</si>
  <si>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</si>
  <si>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</si>
  <si>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</si>
  <si>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</si>
  <si>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</si>
  <si>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</si>
  <si>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</si>
  <si>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</si>
  <si>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</si>
  <si>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</si>
  <si>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</si>
  <si>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</si>
  <si>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</si>
  <si>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</si>
  <si>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</si>
  <si>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</si>
  <si>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</si>
  <si>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</si>
  <si>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</si>
  <si>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</si>
  <si>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</si>
  <si>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</si>
  <si>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</si>
  <si>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</si>
  <si>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</si>
  <si>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</si>
  <si>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</si>
  <si>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</si>
  <si>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</si>
  <si>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</si>
  <si>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</si>
  <si>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</si>
  <si>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</si>
  <si>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</si>
  <si>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</si>
  <si>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</si>
  <si>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</si>
  <si>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</si>
  <si>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</si>
  <si>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</si>
  <si>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</si>
  <si>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</si>
  <si>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</si>
  <si>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</si>
  <si>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</si>
  <si>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</si>
  <si>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</si>
  <si>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</si>
  <si>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</si>
  <si>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</si>
  <si>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</si>
  <si>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</si>
  <si>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</si>
  <si>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</si>
  <si>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</si>
  <si>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</si>
  <si>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</si>
  <si>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</si>
  <si>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</si>
  <si>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</si>
  <si>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</si>
  <si>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</si>
  <si>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</si>
  <si>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</si>
  <si>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</si>
  <si>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</si>
  <si>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</si>
  <si>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</si>
  <si>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</si>
  <si>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</si>
  <si>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</si>
  <si>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</si>
  <si>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</si>
  <si>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</si>
  <si>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</si>
  <si>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</si>
  <si>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</si>
  <si>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</si>
  <si>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</si>
  <si>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</si>
  <si>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</si>
  <si>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</si>
  <si>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</si>
  <si>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</si>
  <si>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</si>
  <si>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</si>
  <si>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</si>
  <si>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</si>
  <si>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</si>
  <si>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</si>
  <si>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</si>
  <si>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</si>
  <si>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</si>
  <si>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</si>
  <si>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</si>
  <si>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</si>
  <si>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</si>
  <si>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</si>
  <si>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</si>
  <si>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</si>
  <si>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</si>
  <si>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</si>
  <si>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</si>
  <si>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</si>
  <si>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</si>
  <si>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</si>
  <si>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</si>
  <si>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</si>
  <si>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</si>
  <si>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</si>
  <si>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</si>
  <si>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</si>
  <si>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</si>
  <si>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</si>
  <si>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</si>
  <si>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</si>
  <si>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</si>
  <si>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</si>
  <si>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</si>
  <si>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</si>
  <si>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</si>
  <si>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</si>
  <si>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</si>
  <si>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</si>
  <si>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</si>
  <si>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</si>
  <si>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</si>
  <si>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</si>
  <si>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</si>
  <si>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</si>
  <si>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</si>
  <si>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</si>
  <si>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</si>
  <si>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</si>
  <si>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</si>
  <si>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</si>
  <si>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</si>
  <si>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</si>
  <si>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</si>
  <si>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</si>
  <si>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</si>
  <si>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</si>
  <si>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</si>
  <si>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</si>
  <si>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</si>
  <si>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</si>
  <si>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</si>
  <si>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</si>
  <si>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</si>
  <si>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</si>
  <si>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</si>
  <si>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</si>
  <si>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</si>
  <si>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</si>
  <si>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</si>
  <si>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</si>
  <si>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</si>
  <si>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</si>
  <si>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</si>
  <si>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</si>
  <si>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</si>
  <si>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</si>
  <si>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</si>
  <si>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</si>
  <si>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</si>
  <si>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</si>
  <si>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</si>
  <si>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</si>
  <si>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</si>
  <si>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</si>
  <si>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</si>
  <si>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</si>
  <si>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</si>
  <si>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</si>
  <si>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</si>
  <si>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</si>
  <si>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</si>
  <si>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</si>
  <si>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</si>
  <si>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</si>
  <si>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</si>
  <si>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</si>
  <si>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</si>
  <si>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</si>
  <si>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</si>
  <si>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</si>
  <si>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</si>
  <si>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</si>
  <si>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</si>
  <si>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</si>
  <si>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</si>
  <si>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</si>
  <si>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</si>
  <si>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</si>
  <si>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</si>
  <si>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</si>
  <si>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</si>
  <si>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</si>
  <si>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</si>
  <si>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</si>
  <si>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</si>
  <si>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</si>
  <si>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</si>
  <si>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</si>
  <si>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</si>
  <si>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</si>
  <si>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</si>
  <si>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</si>
  <si>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</si>
  <si>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</si>
  <si>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</si>
  <si>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</si>
  <si>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</si>
  <si>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</si>
  <si>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</si>
  <si>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</si>
  <si>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</si>
  <si>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</si>
  <si>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</si>
  <si>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</si>
  <si>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</si>
  <si>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</si>
  <si>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</si>
  <si>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</si>
  <si>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</si>
  <si>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</si>
  <si>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</si>
  <si>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</si>
  <si>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</si>
  <si>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</si>
  <si>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</si>
  <si>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</si>
  <si>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</si>
  <si>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</si>
  <si>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</si>
  <si>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</si>
  <si>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</si>
  <si>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</si>
  <si>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</si>
  <si>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</si>
  <si>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</si>
  <si>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</si>
  <si>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</si>
  <si>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</si>
  <si>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</si>
  <si>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</si>
  <si>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</si>
  <si>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</si>
  <si>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</si>
  <si>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</si>
  <si>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</si>
  <si>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</si>
  <si>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</si>
  <si>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</si>
  <si>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</si>
  <si>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</si>
  <si>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</si>
  <si>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</si>
  <si>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</si>
  <si>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</si>
  <si>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</si>
  <si>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</si>
  <si>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</si>
  <si>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</si>
  <si>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</si>
  <si>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</si>
  <si>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</si>
  <si>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</si>
  <si>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</si>
  <si>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</si>
  <si>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</si>
  <si>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</si>
  <si>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</si>
  <si>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</si>
  <si>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</si>
  <si>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</si>
  <si>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</si>
  <si>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</si>
  <si>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</si>
  <si>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</si>
  <si>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</si>
  <si>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</si>
  <si>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</si>
  <si>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</si>
  <si>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</si>
  <si>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</si>
  <si>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</si>
  <si>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</si>
  <si>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</si>
  <si>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</si>
  <si>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</si>
  <si>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</si>
  <si>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</si>
  <si>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</si>
  <si>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</si>
  <si>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</si>
  <si>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</si>
  <si>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</si>
  <si>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</si>
  <si>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</si>
  <si>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</si>
  <si>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</si>
  <si>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</si>
  <si>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</si>
  <si>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</si>
  <si>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</si>
  <si>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</si>
  <si>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</si>
  <si>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</si>
  <si>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</si>
  <si>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</si>
  <si>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</si>
  <si>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</si>
  <si>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</si>
  <si>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</si>
  <si>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</si>
  <si>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</si>
  <si>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</si>
  <si>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</si>
  <si>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</si>
  <si>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</si>
  <si>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</si>
  <si>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</si>
  <si>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</si>
  <si>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</si>
  <si>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</si>
  <si>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</si>
  <si>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</si>
  <si>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</si>
  <si>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</si>
  <si>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</si>
  <si>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</si>
  <si>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</si>
  <si>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</si>
  <si>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</si>
  <si>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</si>
  <si>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</si>
  <si>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</si>
  <si>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</si>
  <si>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</si>
  <si>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</si>
  <si>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</si>
  <si>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</si>
  <si>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</si>
  <si>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</si>
  <si>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</si>
  <si>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</si>
  <si>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</si>
  <si>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</si>
  <si>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</si>
  <si>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</si>
  <si>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</si>
  <si>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</si>
  <si>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</si>
  <si>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</si>
  <si>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</si>
  <si>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</si>
  <si>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</si>
  <si>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</si>
  <si>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</si>
  <si>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</si>
  <si>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</si>
  <si>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</si>
  <si>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</si>
  <si>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</si>
  <si>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</si>
  <si>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</si>
  <si>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</si>
  <si>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</si>
  <si>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</si>
  <si>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</si>
  <si>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</si>
  <si>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</si>
  <si>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</si>
  <si>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</si>
  <si>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</si>
  <si>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</si>
  <si>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</si>
  <si>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</si>
  <si>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</si>
  <si>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</si>
  <si>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</si>
  <si>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</si>
  <si>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</si>
  <si>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</si>
  <si>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</si>
  <si>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</si>
  <si>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</si>
  <si>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</si>
  <si>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</si>
  <si>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</si>
  <si>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</si>
  <si>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</si>
  <si>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</si>
  <si>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</si>
  <si>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</si>
  <si>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</si>
  <si>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</si>
  <si>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</si>
  <si>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</si>
  <si>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</si>
  <si>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</si>
  <si>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</si>
  <si>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</si>
  <si>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</si>
  <si>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</si>
  <si>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</si>
  <si>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</si>
  <si>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</si>
  <si>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</si>
  <si>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</si>
  <si>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</si>
  <si>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</si>
  <si>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</si>
  <si>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</si>
  <si>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</si>
  <si>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</si>
  <si>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</si>
  <si>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</si>
  <si>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</si>
  <si>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</si>
  <si>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</si>
  <si>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</si>
  <si>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</si>
  <si>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</si>
  <si>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</si>
  <si>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</si>
  <si>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</si>
  <si>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</si>
  <si>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</si>
  <si>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</si>
  <si>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</si>
  <si>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</si>
  <si>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</si>
  <si>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</si>
  <si>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</si>
  <si>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</si>
  <si>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</si>
  <si>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</si>
  <si>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</si>
  <si>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</si>
  <si>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</si>
  <si>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</si>
  <si>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</si>
  <si>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</si>
  <si>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</si>
  <si>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</si>
  <si>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</si>
  <si>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</si>
  <si>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</si>
  <si>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</si>
  <si>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</si>
  <si>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</si>
  <si>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</si>
  <si>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</si>
  <si>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</si>
  <si>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</si>
  <si>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</si>
  <si>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</si>
  <si>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</si>
  <si>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</si>
  <si>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</si>
  <si>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</si>
  <si>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</si>
  <si>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</si>
  <si>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</si>
  <si>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</si>
  <si>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</si>
  <si>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</si>
  <si>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</si>
  <si>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</si>
  <si>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</si>
  <si>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</si>
  <si>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</si>
  <si>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</si>
  <si>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</si>
  <si>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</si>
  <si>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</si>
  <si>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</si>
  <si>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</si>
  <si>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</si>
  <si>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</si>
  <si>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</si>
  <si>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</si>
  <si>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</si>
  <si>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</si>
  <si>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</si>
  <si>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</si>
  <si>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</si>
  <si>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</si>
  <si>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</si>
  <si>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</si>
  <si>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</si>
  <si>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</si>
  <si>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</si>
  <si>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</si>
  <si>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</si>
  <si>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</si>
  <si>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</si>
  <si>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</si>
  <si>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</si>
  <si>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</si>
  <si>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</si>
  <si>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</si>
  <si>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</si>
  <si>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</si>
  <si>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</si>
  <si>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</si>
  <si>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</si>
  <si>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</si>
  <si>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</si>
  <si>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</si>
  <si>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</si>
  <si>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</si>
  <si>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</si>
  <si>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</si>
  <si>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</si>
  <si>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</si>
  <si>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</si>
  <si>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</si>
  <si>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</si>
  <si>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</si>
  <si>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</si>
  <si>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</si>
  <si>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</si>
  <si>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</si>
  <si>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</si>
  <si>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</si>
  <si>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</si>
  <si>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</si>
  <si>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</si>
  <si>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</si>
  <si>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</si>
  <si>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</si>
  <si>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</si>
  <si>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</si>
  <si>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</si>
  <si>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</si>
  <si>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</si>
  <si>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</si>
  <si>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</si>
  <si>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</si>
  <si>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</si>
  <si>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</si>
  <si>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</si>
  <si>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</si>
  <si>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</si>
  <si>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</si>
  <si>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</si>
  <si>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</si>
  <si>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</si>
  <si>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</si>
  <si>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</si>
  <si>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</si>
  <si>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</si>
  <si>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</si>
  <si>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</si>
  <si>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</si>
  <si>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</si>
  <si>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</si>
  <si>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</si>
  <si>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</si>
  <si>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</si>
  <si>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</si>
  <si>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</si>
  <si>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</si>
  <si>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</si>
  <si>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</si>
  <si>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</si>
  <si>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</si>
  <si>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</si>
  <si>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</si>
  <si>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</si>
  <si>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</si>
  <si>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</si>
  <si>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</si>
  <si>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</si>
  <si>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</si>
  <si>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</si>
  <si>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</si>
  <si>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</si>
  <si>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</si>
  <si>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</si>
  <si>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</si>
  <si>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</si>
  <si>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</si>
  <si>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</si>
  <si>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</si>
  <si>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</si>
  <si>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</si>
  <si>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</si>
  <si>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</si>
  <si>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</si>
  <si>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</si>
  <si>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</si>
  <si>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</si>
  <si>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</si>
  <si>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</si>
  <si>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</si>
  <si>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</si>
  <si>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</si>
  <si>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</si>
  <si>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</si>
  <si>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</si>
  <si>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</si>
  <si>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</si>
  <si>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</si>
  <si>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</si>
  <si>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</si>
  <si>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</si>
  <si>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</si>
  <si>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</si>
  <si>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</si>
  <si>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</si>
  <si>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</si>
  <si>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</si>
  <si>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</si>
  <si>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</si>
  <si>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</si>
  <si>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</si>
  <si>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</si>
  <si>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</si>
  <si>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</si>
  <si>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</si>
  <si>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</si>
  <si>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</si>
  <si>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</si>
  <si>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</si>
  <si>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</si>
  <si>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</si>
  <si>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</si>
  <si>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</si>
  <si>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</si>
  <si>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</si>
  <si>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</si>
  <si>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</si>
  <si>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</si>
  <si>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</si>
  <si>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</si>
  <si>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</si>
  <si>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</si>
  <si>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</si>
  <si>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</si>
  <si>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</si>
  <si>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</si>
  <si>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</si>
  <si>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</si>
  <si>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</si>
  <si>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</si>
  <si>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</si>
  <si>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</si>
  <si>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</si>
  <si>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</si>
  <si>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</si>
  <si>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</si>
  <si>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</si>
  <si>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</si>
  <si>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</si>
  <si>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</si>
  <si>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</si>
  <si>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</si>
  <si>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</si>
  <si>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</si>
  <si>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</si>
  <si>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</si>
  <si>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</si>
  <si>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</si>
  <si>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</si>
  <si>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</si>
  <si>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</si>
  <si>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</si>
  <si>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</si>
  <si>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</si>
  <si>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</si>
  <si>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</si>
  <si>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</si>
  <si>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</si>
  <si>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</si>
  <si>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</si>
  <si>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</si>
  <si>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</si>
  <si>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</si>
  <si>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</si>
  <si>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</si>
  <si>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</si>
  <si>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</si>
  <si>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</si>
  <si>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</si>
  <si>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</si>
  <si>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</si>
  <si>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</si>
  <si>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</si>
  <si>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</si>
  <si>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</si>
  <si>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</si>
  <si>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</si>
  <si>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</si>
  <si>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</si>
  <si>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</si>
  <si>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</si>
  <si>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</si>
  <si>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</si>
  <si>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</si>
  <si>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</si>
  <si>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</si>
  <si>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</si>
  <si>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</si>
  <si>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</si>
  <si>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</si>
  <si>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</si>
  <si>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</si>
  <si>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</si>
  <si>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</si>
  <si>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</si>
  <si>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</si>
  <si>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</si>
  <si>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</si>
  <si>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</si>
  <si>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</si>
  <si>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</si>
  <si>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</si>
  <si>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</si>
  <si>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</si>
  <si>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</si>
  <si>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</si>
  <si>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</si>
  <si>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</si>
  <si>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</si>
  <si>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</si>
  <si>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</si>
  <si>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</si>
  <si>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</si>
  <si>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</si>
  <si>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</si>
  <si>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</si>
  <si>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</si>
  <si>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</si>
  <si>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</si>
  <si>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</si>
  <si>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</si>
  <si>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</si>
  <si>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</si>
  <si>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</si>
  <si>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</si>
  <si>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</si>
  <si>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</si>
  <si>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</si>
  <si>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</si>
  <si>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</si>
  <si>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</si>
  <si>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</si>
  <si>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</si>
  <si>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</si>
  <si>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</si>
  <si>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</si>
  <si>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</si>
  <si>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</si>
  <si>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</si>
  <si>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</si>
  <si>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</si>
  <si>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</si>
  <si>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</si>
  <si>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</si>
  <si>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</si>
  <si>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</si>
  <si>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</si>
  <si>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</si>
  <si>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</si>
  <si>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</si>
  <si>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</si>
  <si>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</si>
  <si>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</si>
  <si>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</si>
  <si>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</si>
  <si>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</si>
  <si>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</si>
  <si>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</si>
  <si>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</si>
  <si>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</si>
  <si>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</si>
  <si>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</si>
  <si>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</si>
  <si>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</si>
  <si>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</si>
  <si>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</si>
  <si>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</si>
  <si>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</si>
  <si>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</si>
  <si>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</si>
  <si>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</si>
  <si>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</si>
  <si>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</si>
  <si>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</si>
  <si>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</si>
  <si>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</si>
  <si>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</si>
  <si>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</si>
  <si>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</si>
  <si>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</si>
  <si>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</si>
  <si>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</si>
  <si>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</si>
  <si>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</si>
  <si>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</si>
  <si>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</si>
  <si>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</si>
  <si>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</si>
  <si>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</si>
  <si>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</si>
  <si>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</si>
  <si>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</si>
  <si>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</si>
  <si>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</si>
  <si>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</si>
  <si>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</si>
  <si>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</si>
  <si>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</si>
  <si>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</si>
  <si>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</si>
  <si>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</si>
  <si>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</si>
  <si>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</si>
  <si>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</si>
  <si>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</si>
  <si>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</si>
  <si>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</si>
  <si>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</si>
  <si>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</si>
  <si>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</si>
  <si>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</si>
  <si>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</si>
  <si>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</si>
  <si>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</si>
  <si>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</si>
  <si>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</si>
  <si>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</si>
  <si>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</si>
  <si>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</si>
  <si>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</si>
  <si>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</si>
  <si>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</si>
  <si>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</si>
  <si>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</si>
  <si>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</si>
  <si>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</si>
  <si>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</si>
  <si>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</si>
  <si>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</si>
  <si>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</si>
  <si>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</si>
  <si>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</si>
  <si>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</si>
  <si>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</si>
  <si>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</si>
  <si>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</si>
  <si>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</si>
  <si>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</si>
  <si>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</si>
  <si>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</si>
  <si>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</si>
  <si>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</si>
  <si>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</si>
  <si>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</si>
  <si>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</si>
  <si>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</si>
  <si>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</si>
  <si>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</si>
  <si>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</si>
  <si>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</si>
  <si>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</si>
  <si>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</si>
  <si>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</si>
  <si>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</si>
  <si>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</si>
  <si>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</si>
  <si>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</si>
  <si>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</si>
  <si>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</si>
  <si>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</si>
  <si>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</si>
  <si>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</si>
  <si>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</si>
  <si>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</si>
  <si>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</si>
  <si>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</si>
  <si>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</si>
  <si>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</si>
  <si>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</si>
  <si>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</si>
  <si>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</si>
  <si>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</si>
  <si>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</si>
  <si>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</si>
  <si>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</si>
  <si>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</si>
  <si>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</si>
  <si>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</si>
  <si>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</si>
  <si>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</si>
  <si>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</si>
  <si>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</si>
  <si>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</si>
  <si>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</si>
  <si>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</si>
  <si>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</si>
  <si>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</si>
  <si>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</si>
  <si>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</si>
  <si>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</si>
  <si>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</si>
  <si>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</si>
  <si>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</si>
  <si>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</si>
  <si>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</si>
  <si>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</si>
  <si>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</si>
  <si>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</si>
  <si>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</si>
  <si>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</si>
  <si>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</si>
  <si>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</si>
  <si>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</si>
  <si>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</si>
  <si>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</si>
  <si>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</si>
  <si>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</si>
  <si>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</si>
  <si>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</si>
  <si>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</si>
  <si>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</si>
  <si>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</si>
  <si>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</si>
  <si>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</si>
  <si>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</si>
  <si>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</si>
  <si>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</si>
  <si>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</si>
  <si>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</si>
  <si>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</si>
  <si>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</si>
  <si>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</si>
  <si>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</si>
  <si>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</si>
  <si>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</si>
  <si>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</si>
  <si>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</si>
  <si>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</si>
  <si>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</si>
  <si>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</si>
  <si>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</si>
  <si>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</si>
  <si>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</si>
  <si>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</si>
  <si>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</si>
  <si>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</si>
  <si>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</si>
  <si>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</si>
  <si>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</si>
  <si>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</si>
  <si>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</si>
  <si>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</si>
  <si>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</si>
  <si>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</si>
  <si>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</si>
  <si>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</si>
  <si>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</si>
  <si>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</si>
  <si>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</si>
  <si>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</si>
  <si>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</si>
  <si>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</si>
  <si>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</si>
  <si>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</si>
  <si>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</si>
  <si>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</si>
  <si>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</si>
  <si>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</si>
  <si>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</si>
  <si>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</si>
  <si>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</si>
  <si>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</si>
  <si>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</si>
  <si>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</si>
  <si>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</si>
  <si>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</si>
  <si>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</si>
  <si>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</si>
  <si>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</si>
  <si>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</si>
  <si>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</si>
  <si>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</si>
  <si>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</si>
  <si>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</si>
  <si>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</si>
  <si>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</si>
  <si>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</si>
  <si>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</si>
  <si>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</si>
  <si>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</si>
  <si>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</si>
  <si>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</si>
  <si>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</si>
  <si>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</si>
  <si>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</si>
  <si>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</si>
  <si>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</si>
  <si>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</si>
  <si>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</si>
  <si>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</si>
  <si>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</si>
  <si>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</si>
  <si>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</si>
  <si>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</si>
  <si>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</si>
  <si>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</si>
  <si>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</si>
  <si>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</si>
  <si>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</si>
  <si>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</si>
  <si>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</si>
  <si>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</si>
  <si>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</si>
  <si>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</si>
  <si>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</si>
  <si>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</si>
  <si>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</si>
  <si>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</si>
  <si>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</si>
  <si>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</si>
  <si>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</si>
  <si>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</si>
  <si>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</si>
  <si>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</si>
  <si>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</si>
  <si>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</si>
  <si>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</si>
  <si>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</si>
  <si>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</si>
  <si>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</si>
  <si>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</si>
  <si>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</si>
  <si>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</si>
  <si>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</si>
  <si>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</si>
  <si>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</si>
  <si>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</si>
  <si>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</si>
  <si>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</si>
  <si>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</si>
  <si>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</si>
  <si>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</si>
  <si>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</si>
  <si>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</si>
  <si>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</si>
  <si>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</si>
  <si>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</si>
  <si>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</si>
  <si>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</si>
  <si>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</si>
  <si>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</si>
  <si>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</si>
  <si>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</si>
  <si>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</si>
  <si>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</si>
  <si>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</si>
  <si>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</si>
  <si>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</si>
  <si>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</si>
  <si>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</si>
  <si>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</si>
  <si>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</si>
  <si>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</si>
  <si>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</si>
  <si>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</si>
  <si>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</si>
  <si>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</si>
  <si>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</si>
  <si>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</si>
  <si>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</si>
  <si>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</si>
  <si>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</si>
  <si>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</si>
  <si>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</si>
  <si>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</si>
  <si>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</si>
  <si>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</si>
  <si>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</si>
  <si>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</si>
  <si>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</si>
  <si>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</si>
  <si>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</si>
  <si>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</si>
  <si>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</si>
  <si>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</si>
  <si>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</si>
  <si>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</si>
  <si>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</si>
  <si>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</si>
  <si>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</si>
  <si>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</si>
  <si>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</si>
  <si>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</si>
  <si>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</si>
  <si>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</si>
  <si>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</si>
  <si>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</si>
  <si>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</si>
  <si>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</si>
  <si>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</si>
  <si>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</si>
  <si>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</si>
  <si>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</si>
  <si>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</si>
  <si>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</si>
  <si>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</si>
  <si>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</si>
  <si>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</si>
  <si>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</si>
  <si>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</si>
  <si>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</si>
  <si>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</si>
  <si>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</si>
  <si>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</si>
  <si>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</si>
  <si>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</si>
  <si>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</si>
  <si>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</si>
  <si>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</si>
  <si>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</si>
  <si>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</si>
  <si>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</si>
  <si>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</si>
  <si>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</si>
  <si>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</si>
  <si>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</si>
  <si>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</si>
  <si>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</si>
  <si>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</si>
  <si>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</si>
  <si>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</si>
  <si>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</si>
  <si>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</si>
  <si>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</si>
  <si>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</si>
  <si>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</si>
  <si>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</si>
  <si>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</si>
  <si>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</si>
  <si>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</si>
  <si>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</si>
  <si>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</si>
  <si>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</si>
  <si>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</si>
  <si>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</si>
  <si>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</si>
  <si>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</si>
  <si>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</si>
  <si>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</si>
  <si>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</si>
  <si>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</si>
  <si>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</si>
  <si>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</si>
  <si>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</si>
  <si>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</si>
  <si>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</si>
  <si>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</si>
  <si>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</si>
  <si>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</si>
  <si>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</si>
  <si>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</si>
  <si>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</si>
  <si>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</si>
  <si>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</si>
  <si>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</si>
  <si>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</si>
  <si>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</si>
  <si>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</si>
  <si>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</si>
  <si>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</si>
  <si>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</si>
  <si>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</si>
  <si>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</si>
  <si>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</si>
  <si>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</si>
  <si>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</si>
  <si>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</si>
  <si>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</si>
  <si>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</si>
  <si>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</si>
  <si>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</si>
  <si>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</si>
  <si>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</si>
  <si>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</si>
  <si>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</si>
  <si>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</si>
  <si>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</si>
  <si>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</si>
  <si>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</si>
  <si>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</si>
  <si>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</si>
  <si>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</si>
  <si>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</si>
  <si>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</si>
  <si>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</si>
  <si>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</si>
  <si>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</si>
  <si>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</si>
  <si>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</si>
  <si>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</si>
  <si>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</si>
  <si>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</si>
  <si>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</si>
  <si>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</si>
  <si>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</si>
  <si>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</si>
  <si>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</si>
  <si>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</si>
  <si>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</si>
  <si>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</si>
  <si>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</si>
  <si>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</si>
  <si>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</si>
  <si>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</si>
  <si>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</si>
  <si>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</si>
  <si>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</si>
  <si>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</si>
  <si>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</si>
  <si>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</si>
  <si>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</si>
  <si>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</si>
  <si>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</si>
  <si>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</si>
  <si>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</si>
  <si>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</si>
  <si>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</si>
  <si>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</si>
  <si>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</si>
  <si>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</si>
  <si>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</si>
  <si>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</si>
  <si>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</si>
  <si>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</si>
  <si>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</si>
  <si>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</si>
  <si>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</si>
  <si>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</si>
  <si>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</si>
  <si>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</si>
  <si>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</si>
  <si>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</si>
  <si>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</si>
  <si>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</si>
  <si>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</si>
  <si>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</si>
  <si>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</si>
  <si>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</si>
  <si>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</si>
  <si>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</si>
  <si>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</si>
  <si>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</si>
  <si>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</si>
  <si>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</si>
  <si>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</si>
  <si>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</si>
  <si>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</si>
  <si>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</si>
  <si>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</si>
  <si>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</si>
  <si>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</si>
  <si>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</si>
  <si>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</si>
  <si>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</si>
  <si>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</si>
  <si>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</si>
  <si>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</si>
  <si>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</si>
  <si>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</si>
  <si>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</si>
  <si>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</si>
  <si>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</si>
  <si>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</si>
  <si>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</si>
  <si>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</si>
  <si>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</si>
  <si>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</si>
  <si>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</si>
  <si>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</si>
  <si>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</si>
  <si>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</si>
  <si>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</si>
  <si>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</si>
  <si>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</si>
  <si>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</si>
  <si>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</si>
  <si>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</si>
  <si>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</si>
  <si>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</si>
  <si>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</si>
  <si>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</si>
  <si>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</si>
  <si>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</si>
  <si>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</si>
  <si>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</si>
  <si>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</si>
  <si>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</si>
  <si>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</si>
  <si>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</si>
  <si>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</si>
  <si>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</si>
  <si>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</si>
  <si>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</si>
  <si>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</si>
  <si>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</si>
  <si>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</si>
  <si>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</si>
  <si>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</si>
  <si>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</si>
  <si>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</si>
  <si>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</si>
  <si>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</si>
  <si>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</si>
  <si>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</si>
  <si>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</si>
  <si>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</si>
  <si>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</si>
  <si>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</si>
  <si>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</si>
  <si>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</si>
  <si>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</si>
  <si>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</si>
  <si>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</si>
  <si>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</si>
  <si>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</si>
  <si>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</si>
  <si>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</si>
  <si>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</si>
  <si>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</si>
  <si>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</si>
  <si>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</si>
  <si>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</si>
  <si>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</si>
  <si>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</si>
  <si>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</si>
  <si>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</si>
  <si>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</si>
  <si>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</si>
  <si>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</si>
  <si>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</si>
  <si>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</si>
  <si>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</si>
  <si>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</si>
  <si>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</si>
  <si>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</si>
  <si>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</si>
  <si>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</si>
  <si>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</si>
  <si>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</si>
  <si>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</si>
  <si>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</si>
  <si>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</si>
  <si>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</si>
  <si>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</si>
  <si>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</si>
  <si>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</si>
  <si>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</si>
  <si>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</si>
  <si>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</si>
  <si>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</si>
  <si>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</si>
  <si>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</si>
  <si>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</si>
  <si>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</si>
  <si>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</si>
  <si>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</si>
  <si>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</si>
  <si>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</si>
  <si>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</si>
  <si>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</si>
  <si>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</si>
  <si>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</si>
  <si>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</si>
  <si>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</si>
  <si>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</si>
  <si>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</si>
  <si>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</si>
  <si>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</si>
  <si>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</si>
  <si>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</si>
  <si>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</si>
  <si>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</si>
  <si>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</si>
  <si>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</si>
  <si>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</si>
  <si>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</si>
  <si>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</si>
  <si>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</si>
  <si>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</si>
  <si>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</si>
  <si>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</si>
  <si>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</si>
  <si>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</si>
  <si>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</si>
  <si>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</si>
  <si>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</si>
  <si>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</si>
  <si>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</si>
  <si>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</si>
  <si>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</si>
  <si>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</si>
  <si>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</si>
  <si>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</si>
  <si>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</si>
  <si>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</si>
  <si>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</si>
  <si>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</si>
  <si>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</si>
  <si>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</si>
  <si>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</si>
  <si>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</si>
  <si>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</si>
  <si>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</si>
  <si>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</si>
  <si>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</si>
  <si>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</si>
  <si>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</si>
  <si>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</si>
  <si>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</si>
  <si>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</si>
  <si>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</si>
  <si>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</si>
  <si>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</si>
  <si>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</si>
  <si>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</si>
  <si>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</si>
  <si>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</si>
  <si>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</si>
  <si>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</si>
  <si>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</si>
  <si>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</si>
  <si>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</si>
  <si>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</si>
  <si>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</si>
  <si>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</si>
  <si>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</si>
  <si>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</si>
  <si>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</si>
  <si>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</si>
  <si>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</si>
  <si>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</si>
  <si>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</si>
  <si>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</si>
  <si>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</si>
  <si>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</si>
  <si>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</si>
  <si>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</si>
  <si>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</si>
  <si>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</si>
  <si>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</si>
  <si>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</si>
  <si>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</si>
  <si>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</si>
  <si>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</si>
  <si>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</si>
  <si>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</si>
  <si>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</si>
  <si>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</si>
  <si>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</si>
  <si>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</si>
  <si>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</si>
  <si>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</si>
  <si>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</si>
  <si>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</si>
  <si>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</si>
  <si>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</si>
  <si>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</si>
  <si>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</si>
  <si>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</si>
  <si>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</si>
  <si>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</si>
  <si>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</si>
  <si>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</si>
  <si>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</si>
  <si>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</si>
  <si>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</si>
  <si>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</si>
  <si>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</si>
  <si>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</si>
  <si>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</si>
  <si>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</si>
  <si>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</si>
  <si>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</si>
  <si>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</si>
  <si>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</si>
  <si>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</si>
  <si>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</si>
  <si>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</si>
  <si>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</si>
  <si>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</si>
  <si>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</si>
  <si>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</si>
  <si>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</si>
  <si>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</si>
  <si>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</si>
  <si>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</si>
  <si>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</si>
  <si>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</si>
  <si>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</si>
  <si>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</si>
  <si>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</si>
  <si>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</si>
  <si>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</si>
  <si>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</si>
  <si>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</si>
  <si>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</si>
  <si>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</si>
  <si>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</si>
  <si>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</si>
  <si>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</si>
  <si>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</si>
  <si>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</si>
  <si>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</si>
  <si>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</si>
  <si>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</si>
  <si>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</si>
  <si>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</si>
  <si>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</si>
  <si>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</si>
  <si>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</si>
  <si>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</si>
  <si>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</si>
  <si>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</si>
  <si>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</si>
  <si>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</si>
  <si>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</si>
  <si>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</si>
  <si>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</si>
  <si>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</si>
  <si>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</si>
  <si>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</si>
  <si>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</si>
  <si>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</si>
  <si>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</si>
  <si>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</si>
  <si>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</si>
  <si>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</si>
  <si>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</si>
  <si>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</si>
  <si>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</si>
  <si>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</si>
  <si>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</si>
  <si>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</si>
  <si>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</si>
  <si>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</si>
  <si>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</si>
  <si>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</si>
  <si>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</si>
  <si>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</si>
  <si>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</si>
  <si>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</si>
  <si>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</si>
  <si>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</si>
  <si>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</si>
  <si>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</si>
  <si>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</si>
  <si>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</si>
  <si>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</si>
  <si>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</si>
  <si>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</si>
  <si>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</si>
  <si>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</si>
  <si>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</si>
  <si>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</si>
  <si>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</si>
  <si>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</si>
  <si>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</si>
  <si>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</si>
  <si>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</si>
  <si>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</si>
  <si>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</si>
  <si>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</si>
  <si>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</si>
  <si>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</si>
  <si>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</si>
  <si>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</si>
  <si>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</si>
  <si>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</si>
  <si>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</si>
  <si>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</si>
  <si>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</si>
  <si>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</si>
  <si>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</si>
  <si>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</si>
  <si>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</si>
  <si>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</si>
  <si>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</si>
  <si>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</si>
  <si>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</si>
  <si>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</si>
  <si>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</si>
  <si>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</si>
  <si>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</si>
  <si>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</si>
  <si>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</si>
  <si>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</si>
  <si>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</si>
  <si>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</si>
  <si>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</si>
  <si>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</si>
  <si>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</si>
  <si>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</si>
  <si>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</si>
  <si>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</si>
  <si>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</si>
  <si>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</si>
  <si>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</si>
  <si>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</si>
  <si>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</si>
  <si>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</si>
  <si>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</si>
  <si>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</si>
  <si>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</si>
  <si>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</si>
  <si>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</si>
  <si>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</si>
  <si>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</si>
  <si>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</si>
  <si>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</si>
  <si>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</si>
  <si>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</si>
  <si>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</si>
  <si>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</si>
  <si>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</si>
  <si>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</si>
  <si>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</si>
  <si>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</si>
  <si>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</si>
  <si>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</si>
  <si>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</si>
  <si>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</si>
  <si>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</si>
  <si>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</si>
  <si>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</si>
  <si>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</si>
  <si>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</si>
  <si>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</si>
  <si>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</si>
  <si>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</si>
  <si>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</si>
  <si>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</si>
  <si>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</si>
  <si>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</si>
  <si>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</si>
  <si>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</si>
  <si>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</si>
  <si>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</si>
  <si>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</si>
  <si>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</si>
  <si>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</si>
  <si>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</si>
  <si>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</si>
  <si>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</si>
  <si>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</si>
  <si>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</si>
  <si>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</si>
  <si>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</si>
  <si>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</si>
  <si>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</si>
  <si>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</si>
  <si>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</si>
  <si>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</si>
  <si>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</si>
  <si>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</si>
  <si>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</si>
  <si>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</si>
  <si>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</si>
  <si>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</si>
  <si>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</si>
  <si>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</si>
  <si>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</si>
  <si>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</si>
  <si>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</si>
  <si>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</si>
  <si>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</si>
  <si>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</si>
  <si>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</si>
  <si>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</si>
  <si>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</si>
  <si>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</si>
  <si>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</si>
  <si>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</si>
  <si>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</si>
  <si>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</si>
  <si>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</si>
  <si>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</si>
  <si>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</si>
  <si>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</si>
  <si>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</si>
  <si>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</si>
  <si>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</si>
  <si>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</si>
  <si>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</si>
  <si>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</si>
  <si>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</si>
  <si>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</si>
  <si>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</si>
  <si>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</si>
  <si>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</si>
  <si>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</si>
  <si>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</si>
  <si>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</si>
  <si>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</si>
  <si>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</si>
  <si>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</si>
  <si>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</si>
  <si>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</si>
  <si>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</si>
  <si>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</si>
  <si>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</si>
  <si>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</si>
  <si>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</si>
  <si>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</si>
  <si>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</si>
  <si>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</si>
  <si>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</si>
  <si>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</si>
  <si>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</si>
  <si>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</si>
  <si>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</si>
  <si>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</si>
  <si>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</si>
  <si>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</si>
  <si>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</si>
  <si>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</si>
  <si>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</si>
  <si>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</si>
  <si>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</si>
  <si>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</si>
  <si>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</si>
  <si>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</si>
  <si>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</si>
  <si>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</si>
  <si>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</si>
  <si>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</si>
  <si>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</si>
  <si>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</si>
  <si>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</si>
  <si>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</si>
  <si>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</si>
  <si>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</si>
  <si>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</si>
  <si>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</si>
  <si>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</si>
  <si>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</si>
  <si>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</si>
  <si>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</si>
  <si>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</si>
  <si>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</si>
  <si>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</si>
  <si>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</si>
  <si>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</si>
  <si>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</si>
  <si>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</si>
  <si>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</si>
  <si>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</si>
  <si>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</si>
  <si>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</si>
  <si>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</si>
  <si>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</si>
  <si>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</si>
  <si>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</si>
  <si>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</si>
  <si>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</si>
  <si>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</si>
  <si>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</si>
  <si>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</si>
  <si>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</si>
  <si>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</si>
  <si>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</si>
  <si>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</si>
  <si>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</si>
  <si>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</si>
  <si>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</si>
  <si>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</si>
  <si>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</si>
  <si>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</si>
  <si>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</si>
  <si>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</si>
  <si>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</si>
  <si>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</si>
  <si>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</si>
  <si>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</si>
  <si>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</si>
  <si>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</si>
  <si>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</si>
  <si>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</si>
  <si>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</si>
  <si>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</si>
  <si>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</si>
  <si>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</si>
  <si>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</si>
  <si>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</si>
  <si>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</si>
  <si>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</si>
  <si>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</si>
  <si>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</si>
  <si>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</si>
  <si>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</si>
  <si>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</si>
  <si>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</si>
  <si>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</si>
  <si>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</si>
  <si>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</si>
  <si>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</si>
  <si>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</si>
  <si>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</si>
  <si>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</si>
  <si>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</si>
  <si>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</si>
  <si>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</si>
  <si>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</si>
  <si>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</si>
  <si>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</si>
  <si>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</si>
  <si>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</si>
  <si>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</si>
  <si>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</si>
  <si>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</si>
  <si>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</si>
  <si>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</si>
  <si>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</si>
  <si>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</si>
  <si>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</si>
  <si>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</si>
  <si>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</si>
  <si>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</si>
  <si>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</si>
  <si>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</si>
  <si>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</si>
  <si>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</si>
  <si>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</si>
  <si>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</si>
  <si>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</si>
  <si>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</si>
  <si>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</si>
  <si>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</si>
  <si>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</si>
  <si>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</si>
  <si>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</si>
  <si>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</si>
  <si>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</si>
  <si>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</si>
  <si>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</si>
  <si>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</si>
  <si>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</si>
  <si>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</si>
  <si>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</si>
  <si>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</si>
  <si>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</si>
  <si>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</si>
  <si>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</si>
  <si>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</si>
  <si>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</si>
  <si>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</si>
  <si>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</si>
  <si>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</si>
  <si>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</si>
  <si>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</si>
  <si>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</si>
  <si>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</si>
  <si>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</si>
  <si>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</si>
  <si>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</si>
  <si>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</si>
  <si>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</si>
  <si>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</si>
  <si>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</si>
  <si>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</si>
  <si>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</si>
  <si>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</si>
  <si>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</si>
  <si>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</si>
  <si>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</si>
  <si>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</si>
  <si>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</si>
  <si>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</si>
  <si>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</si>
  <si>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</si>
  <si>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</si>
  <si>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</si>
  <si>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</si>
  <si>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</si>
  <si>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</si>
  <si>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</si>
  <si>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</si>
  <si>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</si>
  <si>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</si>
  <si>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</si>
  <si>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</si>
  <si>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</si>
  <si>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</si>
  <si>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</si>
  <si>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</si>
  <si>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</si>
  <si>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</si>
  <si>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</si>
  <si>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</si>
  <si>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</si>
  <si>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</si>
  <si>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</si>
  <si>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</si>
  <si>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</si>
  <si>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</si>
  <si>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</si>
  <si>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</si>
  <si>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</si>
  <si>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</si>
  <si>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</si>
  <si>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</si>
  <si>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</si>
  <si>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</si>
  <si>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</si>
  <si>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</si>
  <si>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</si>
  <si>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</si>
  <si>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</si>
  <si>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</si>
  <si>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</si>
  <si>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</si>
  <si>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</si>
  <si>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</si>
  <si>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</si>
  <si>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</si>
  <si>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</si>
  <si>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</si>
  <si>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</si>
  <si>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</si>
  <si>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</si>
  <si>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</si>
  <si>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</si>
  <si>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</si>
  <si>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</si>
  <si>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</si>
  <si>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</si>
  <si>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</si>
  <si>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</si>
  <si>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</si>
  <si>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</si>
  <si>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</si>
  <si>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</si>
  <si>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</si>
  <si>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</si>
  <si>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</si>
  <si>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</si>
  <si>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</si>
  <si>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</si>
  <si>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</si>
  <si>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</si>
  <si>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</si>
  <si>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</si>
  <si>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</si>
  <si>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</si>
  <si>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</si>
  <si>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</si>
  <si>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</si>
  <si>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</si>
  <si>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</si>
  <si>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</si>
  <si>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</si>
  <si>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</si>
  <si>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</si>
  <si>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</si>
  <si>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</si>
  <si>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</si>
  <si>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</si>
  <si>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</si>
  <si>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</si>
  <si>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</si>
  <si>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</si>
  <si>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</si>
  <si>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</si>
  <si>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</si>
  <si>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</si>
  <si>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</si>
  <si>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</si>
  <si>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</si>
  <si>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</si>
  <si>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</si>
  <si>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</si>
  <si>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</si>
  <si>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</si>
  <si>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</si>
  <si>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</si>
  <si>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</si>
  <si>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</si>
  <si>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</si>
  <si>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</si>
  <si>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</si>
  <si>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</si>
  <si>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</si>
  <si>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</si>
  <si>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</si>
  <si>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</si>
  <si>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</si>
  <si>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</si>
  <si>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</si>
  <si>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</si>
  <si>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</si>
  <si>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</si>
  <si>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</si>
  <si>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</si>
  <si>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</si>
  <si>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</si>
  <si>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</si>
  <si>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</si>
  <si>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</si>
  <si>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</si>
  <si>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</si>
  <si>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</si>
  <si>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</si>
  <si>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</si>
  <si>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</si>
  <si>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</si>
  <si>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</si>
  <si>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</si>
  <si>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</si>
  <si>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</si>
  <si>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</si>
  <si>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</si>
  <si>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</si>
  <si>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</si>
  <si>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</si>
  <si>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</si>
  <si>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</si>
  <si>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</si>
  <si>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</si>
  <si>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</si>
  <si>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</si>
  <si>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</si>
  <si>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</si>
  <si>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</si>
  <si>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</si>
  <si>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</si>
  <si>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</si>
  <si>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</si>
  <si>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</si>
  <si>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</si>
  <si>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</si>
  <si>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</si>
  <si>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</si>
  <si>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</si>
  <si>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</si>
  <si>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</si>
  <si>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</si>
  <si>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</si>
  <si>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</si>
  <si>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</si>
  <si>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</si>
  <si>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</si>
  <si>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</si>
  <si>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</si>
  <si>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</si>
  <si>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</si>
  <si>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</si>
  <si>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</si>
  <si>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</si>
  <si>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</si>
  <si>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</si>
  <si>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</si>
  <si>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</si>
  <si>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</si>
  <si>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</si>
  <si>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</si>
  <si>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</si>
  <si>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</si>
  <si>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</si>
  <si>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</si>
  <si>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</si>
  <si>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</si>
  <si>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</si>
  <si>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</si>
  <si>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</si>
  <si>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</si>
  <si>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</si>
  <si>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</si>
  <si>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</si>
  <si>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</si>
  <si>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</si>
  <si>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</si>
  <si>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</si>
  <si>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</si>
  <si>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</si>
  <si>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</si>
  <si>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</si>
  <si>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</si>
  <si>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</si>
  <si>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</si>
  <si>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</si>
  <si>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</si>
  <si>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</si>
  <si>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</si>
  <si>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</si>
  <si>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</si>
  <si>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</si>
  <si>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</si>
  <si>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</si>
  <si>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</si>
  <si>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</si>
  <si>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</si>
  <si>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</si>
  <si>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</si>
  <si>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</si>
  <si>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</si>
  <si>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</si>
  <si>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</si>
  <si>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</si>
  <si>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</si>
  <si>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</si>
  <si>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</si>
  <si>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</si>
  <si>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</si>
  <si>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</si>
  <si>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</si>
  <si>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</si>
  <si>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</si>
  <si>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</si>
  <si>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</si>
  <si>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</si>
  <si>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</si>
  <si>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</si>
  <si>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</si>
  <si>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</si>
  <si>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</si>
  <si>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</si>
  <si>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</si>
  <si>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</si>
  <si>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</si>
  <si>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</si>
  <si>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</si>
  <si>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</si>
  <si>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</si>
  <si>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</si>
  <si>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</si>
  <si>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</si>
  <si>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</si>
  <si>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</si>
  <si>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</si>
  <si>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</si>
  <si>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</si>
  <si>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</si>
  <si>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</si>
  <si>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</si>
  <si>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</si>
  <si>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</si>
  <si>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</si>
  <si>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</si>
  <si>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</si>
  <si>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</si>
  <si>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</si>
  <si>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</si>
  <si>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</si>
  <si>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</si>
  <si>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</si>
  <si>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</si>
  <si>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</si>
  <si>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</si>
  <si>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</si>
  <si>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</si>
  <si>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</si>
  <si>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</si>
  <si>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</si>
  <si>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</si>
  <si>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</si>
  <si>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</si>
  <si>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</si>
  <si>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</si>
  <si>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</si>
  <si>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</si>
  <si>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</si>
  <si>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</si>
  <si>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</si>
  <si>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</si>
  <si>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</si>
  <si>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</si>
  <si>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</si>
  <si>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</si>
  <si>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</si>
  <si>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</si>
  <si>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</si>
  <si>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</si>
  <si>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</si>
  <si>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</si>
  <si>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</si>
  <si>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</si>
  <si>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</si>
  <si>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</si>
  <si>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</si>
  <si>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</si>
  <si>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</si>
  <si>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</si>
  <si>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</si>
  <si>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</si>
  <si>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</si>
  <si>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</si>
  <si>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</si>
  <si>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</si>
  <si>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</si>
  <si>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</si>
  <si>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</si>
  <si>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</si>
  <si>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</si>
  <si>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</si>
  <si>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</si>
  <si>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</si>
  <si>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</si>
  <si>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</si>
  <si>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</si>
  <si>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</si>
  <si>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</si>
  <si>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</si>
  <si>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</si>
  <si>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</si>
  <si>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</si>
  <si>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</si>
  <si>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</si>
  <si>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</si>
  <si>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</si>
  <si>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</si>
  <si>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</si>
  <si>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</si>
  <si>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</si>
  <si>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</si>
  <si>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</si>
  <si>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</si>
  <si>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</si>
  <si>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</si>
  <si>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</si>
  <si>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</si>
  <si>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</si>
  <si>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</si>
  <si>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</si>
  <si>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</si>
  <si>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</si>
  <si>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</si>
  <si>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</si>
  <si>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</si>
  <si>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</si>
  <si>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</si>
  <si>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</si>
  <si>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</si>
  <si>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</si>
  <si>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</si>
  <si>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</si>
  <si>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</si>
  <si>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</si>
  <si>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</si>
  <si>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</si>
  <si>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</si>
  <si>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</si>
  <si>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</si>
  <si>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</si>
  <si>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</si>
  <si>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</si>
  <si>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</si>
  <si>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</si>
  <si>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</si>
  <si>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</si>
  <si>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</si>
  <si>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</si>
  <si>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</si>
  <si>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</si>
  <si>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</si>
  <si>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</si>
  <si>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</si>
  <si>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</si>
  <si>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</si>
  <si>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</si>
  <si>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</si>
  <si>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</si>
  <si>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</si>
  <si>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</si>
  <si>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</si>
  <si>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</si>
  <si>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</si>
  <si>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</si>
  <si>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</si>
  <si>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</si>
  <si>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</si>
  <si>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</si>
  <si>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</si>
  <si>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</si>
  <si>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</si>
  <si>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</si>
  <si>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</si>
  <si>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</si>
  <si>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</si>
  <si>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</si>
  <si>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</si>
  <si>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</si>
  <si>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</si>
  <si>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</si>
  <si>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</si>
  <si>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</si>
  <si>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</si>
  <si>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</si>
  <si>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</si>
  <si>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</si>
  <si>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</si>
  <si>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</si>
  <si>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</si>
  <si>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</si>
  <si>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</si>
  <si>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</si>
  <si>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</si>
  <si>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</si>
  <si>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</si>
  <si>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</si>
  <si>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</si>
  <si>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</si>
  <si>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</si>
  <si>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</si>
  <si>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</si>
  <si>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</si>
  <si>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</si>
  <si>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</si>
  <si>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</si>
  <si>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</si>
  <si>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</si>
  <si>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</si>
  <si>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</si>
  <si>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</si>
  <si>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</si>
  <si>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</si>
  <si>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</si>
  <si>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</si>
  <si>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</si>
  <si>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</si>
  <si>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</si>
  <si>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</si>
  <si>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</si>
  <si>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</si>
  <si>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</si>
  <si>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</si>
  <si>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</si>
  <si>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</si>
  <si>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</si>
  <si>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</si>
  <si>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</si>
  <si>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</si>
  <si>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</si>
  <si>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</si>
  <si>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</si>
  <si>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</si>
  <si>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</si>
  <si>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</si>
  <si>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</si>
  <si>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</si>
  <si>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</si>
  <si>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</si>
  <si>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</si>
  <si>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</si>
  <si>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</si>
  <si>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</si>
  <si>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</si>
  <si>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</si>
  <si>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</si>
  <si>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</si>
  <si>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</si>
  <si>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</si>
  <si>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</si>
  <si>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</si>
  <si>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</si>
  <si>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</si>
  <si>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</si>
  <si>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</si>
  <si>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</si>
  <si>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</si>
  <si>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</si>
  <si>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</si>
  <si>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</si>
  <si>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</si>
  <si>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</si>
  <si>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</si>
  <si>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</si>
  <si>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</si>
  <si>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</si>
  <si>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</si>
  <si>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</si>
  <si>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</si>
  <si>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</si>
  <si>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</si>
  <si>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</si>
  <si>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</si>
  <si>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</si>
  <si>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</si>
  <si>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</si>
  <si>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</si>
  <si>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</si>
  <si>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</si>
  <si>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</si>
  <si>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</si>
  <si>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</si>
  <si>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</si>
  <si>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</si>
  <si>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</si>
  <si>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</si>
  <si>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</si>
  <si>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</si>
  <si>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</si>
  <si>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</si>
  <si>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</si>
  <si>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</si>
  <si>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</si>
  <si>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</si>
  <si>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</si>
  <si>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</si>
  <si>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</si>
  <si>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</si>
  <si>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</si>
  <si>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</si>
  <si>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</si>
  <si>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</si>
  <si>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</si>
  <si>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</si>
  <si>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</si>
  <si>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</si>
  <si>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</si>
  <si>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</si>
  <si>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</si>
  <si>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</si>
  <si>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</si>
  <si>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</si>
  <si>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</si>
  <si>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</si>
  <si>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</si>
  <si>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</si>
  <si>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</si>
  <si>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</si>
  <si>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</si>
  <si>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</si>
  <si>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</si>
  <si>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</si>
  <si>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</si>
  <si>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</si>
  <si>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</si>
  <si>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</si>
  <si>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</si>
  <si>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</si>
  <si>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</si>
  <si>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</si>
  <si>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</si>
  <si>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</si>
  <si>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</si>
  <si>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</si>
  <si>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</si>
  <si>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</si>
  <si>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</si>
  <si>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</si>
  <si>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</si>
  <si>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</si>
  <si>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</si>
  <si>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</si>
  <si>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</si>
  <si>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</si>
  <si>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</si>
  <si>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</si>
  <si>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</si>
  <si>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</si>
  <si>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</si>
  <si>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</si>
  <si>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</si>
  <si>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</si>
  <si>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</si>
  <si>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</si>
  <si>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</si>
  <si>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</si>
  <si>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</si>
  <si>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</si>
  <si>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</si>
  <si>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</si>
  <si>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</si>
  <si>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</si>
  <si>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</si>
  <si>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</si>
  <si>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</si>
  <si>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</si>
  <si>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</si>
  <si>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</si>
  <si>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</si>
  <si>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</si>
  <si>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</si>
  <si>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</si>
  <si>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</si>
  <si>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</si>
  <si>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</si>
  <si>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</si>
  <si>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</si>
  <si>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</si>
  <si>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</si>
  <si>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</si>
  <si>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</si>
  <si>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</si>
  <si>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</si>
  <si>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</si>
  <si>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</si>
  <si>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</si>
  <si>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</si>
  <si>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</si>
  <si>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</si>
  <si>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</si>
  <si>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</si>
  <si>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</si>
  <si>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</si>
  <si>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</si>
  <si>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</si>
  <si>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</si>
  <si>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</si>
  <si>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</si>
  <si>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</si>
  <si>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</si>
  <si>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</si>
  <si>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</si>
  <si>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</si>
  <si>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</si>
  <si>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</si>
  <si>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</si>
  <si>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</si>
  <si>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</si>
  <si>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</si>
  <si>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</si>
  <si>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</si>
  <si>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</si>
  <si>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</si>
  <si>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</si>
  <si>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</si>
  <si>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</si>
  <si>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</si>
  <si>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</si>
  <si>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</si>
  <si>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</si>
  <si>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</si>
  <si>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</si>
  <si>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</si>
  <si>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</si>
  <si>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</si>
  <si>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</si>
  <si>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</si>
  <si>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</si>
  <si>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</si>
  <si>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</si>
  <si>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</si>
  <si>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</si>
  <si>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</si>
  <si>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</si>
  <si>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</si>
  <si>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</si>
  <si>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</si>
  <si>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</si>
  <si>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</si>
  <si>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</si>
  <si>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</si>
  <si>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</si>
  <si>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</si>
  <si>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</si>
  <si>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</si>
  <si>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</si>
  <si>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</si>
  <si>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</si>
  <si>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</si>
  <si>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</si>
  <si>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</si>
  <si>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</si>
  <si>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</si>
  <si>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</si>
  <si>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</si>
  <si>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</si>
  <si>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</si>
  <si>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</si>
  <si>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</si>
  <si>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</si>
  <si>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</si>
  <si>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</si>
  <si>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</si>
  <si>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</si>
  <si>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</si>
  <si>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</si>
  <si>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</si>
  <si>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</si>
  <si>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</si>
  <si>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</si>
  <si>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</si>
  <si>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</si>
  <si>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</si>
  <si>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</si>
  <si>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</si>
  <si>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</si>
  <si>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</si>
  <si>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</si>
  <si>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</si>
  <si>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</si>
  <si>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</si>
  <si>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</si>
  <si>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</si>
  <si>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</si>
  <si>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</si>
  <si>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</si>
  <si>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</si>
  <si>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</si>
  <si>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</si>
  <si>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</si>
  <si>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</si>
  <si>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</si>
  <si>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</si>
  <si>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</si>
  <si>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</si>
  <si>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</si>
  <si>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</si>
  <si>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</si>
  <si>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</si>
  <si>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</si>
  <si>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</si>
  <si>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</si>
  <si>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</si>
  <si>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</si>
  <si>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</si>
  <si>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</si>
  <si>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</si>
  <si>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</si>
  <si>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</si>
  <si>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</si>
  <si>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</si>
  <si>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</si>
  <si>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</si>
  <si>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</si>
  <si>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</si>
  <si>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</si>
  <si>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</si>
  <si>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</si>
  <si>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</si>
  <si>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</si>
  <si>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</si>
  <si>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</si>
  <si>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</si>
  <si>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</si>
  <si>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</si>
  <si>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</si>
  <si>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</si>
  <si>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</si>
  <si>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</si>
  <si>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</si>
  <si>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</si>
  <si>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</si>
  <si>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</si>
  <si>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</si>
  <si>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</si>
  <si>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</si>
  <si>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</si>
  <si>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</si>
  <si>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</si>
  <si>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</si>
  <si>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</si>
  <si>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</si>
  <si>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</si>
  <si>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</si>
  <si>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</si>
  <si>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</si>
  <si>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</si>
  <si>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</si>
  <si>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</si>
  <si>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</si>
  <si>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</si>
  <si>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</si>
  <si>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</si>
  <si>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</si>
  <si>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</si>
  <si>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</si>
  <si>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</si>
  <si>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</si>
  <si>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</si>
  <si>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</si>
  <si>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</si>
  <si>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</si>
  <si>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</si>
  <si>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</si>
  <si>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</si>
  <si>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</si>
  <si>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</si>
  <si>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</si>
  <si>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</si>
  <si>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</si>
  <si>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</si>
  <si>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</si>
  <si>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</si>
  <si>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</si>
  <si>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</si>
  <si>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</si>
  <si>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</si>
  <si>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</si>
  <si>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</si>
  <si>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</si>
  <si>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</si>
  <si>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</si>
  <si>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</si>
  <si>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</si>
  <si>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</si>
  <si>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</si>
  <si>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</si>
  <si>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</si>
  <si>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</si>
  <si>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</si>
  <si>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</si>
  <si>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</si>
  <si>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</si>
  <si>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</si>
  <si>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</si>
  <si>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</si>
  <si>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</si>
  <si>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</si>
  <si>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</si>
  <si>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</si>
  <si>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</si>
  <si>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</si>
  <si>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</si>
  <si>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</si>
  <si>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</si>
  <si>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</si>
  <si>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</si>
  <si>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</si>
  <si>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</si>
  <si>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</si>
  <si>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</si>
  <si>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</si>
  <si>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</si>
  <si>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</si>
  <si>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</si>
  <si>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</si>
  <si>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</si>
  <si>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</si>
  <si>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</si>
  <si>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</si>
  <si>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</si>
  <si>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</si>
  <si>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</si>
  <si>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</si>
  <si>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</si>
  <si>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</si>
  <si>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</si>
  <si>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</si>
  <si>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</si>
  <si>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</si>
  <si>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</si>
  <si>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</si>
  <si>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</si>
  <si>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</si>
  <si>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</si>
  <si>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</si>
  <si>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</si>
  <si>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</si>
  <si>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</si>
  <si>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</si>
  <si>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</si>
  <si>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</si>
  <si>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</si>
  <si>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</si>
  <si>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</si>
  <si>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</si>
  <si>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</si>
  <si>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</si>
  <si>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</si>
  <si>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</si>
  <si>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</si>
  <si>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</si>
  <si>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</si>
  <si>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</si>
  <si>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</si>
  <si>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</si>
  <si>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</si>
  <si>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</si>
  <si>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</si>
  <si>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</si>
  <si>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</si>
  <si>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</si>
  <si>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</si>
  <si>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</si>
  <si>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</si>
  <si>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</si>
  <si>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</si>
  <si>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</si>
  <si>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</si>
  <si>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</si>
  <si>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</si>
  <si>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</si>
  <si>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</si>
  <si>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</si>
  <si>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</si>
  <si>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</si>
  <si>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</si>
  <si>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</si>
  <si>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</si>
  <si>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</si>
  <si>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</si>
  <si>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</si>
  <si>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</si>
  <si>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</si>
  <si>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</si>
  <si>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</si>
  <si>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</si>
  <si>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</si>
  <si>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</si>
  <si>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</si>
  <si>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</si>
  <si>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</si>
  <si>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</si>
  <si>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</si>
  <si>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</si>
  <si>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</si>
  <si>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</si>
  <si>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</si>
  <si>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</si>
  <si>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</si>
  <si>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</si>
  <si>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</si>
  <si>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</si>
  <si>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</si>
  <si>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</si>
  <si>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</si>
  <si>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</si>
  <si>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</si>
  <si>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</si>
  <si>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</si>
  <si>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</si>
  <si>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</si>
  <si>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</si>
  <si>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</si>
  <si>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</si>
  <si>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</si>
  <si>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</si>
  <si>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</si>
  <si>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</si>
  <si>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</si>
  <si>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</si>
  <si>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</si>
  <si>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</si>
  <si>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</si>
  <si>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</si>
  <si>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</si>
  <si>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</si>
  <si>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</si>
  <si>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</si>
  <si>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</si>
  <si>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</si>
  <si>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</si>
  <si>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</si>
  <si>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</si>
  <si>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</si>
  <si>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</si>
  <si>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</si>
  <si>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</si>
  <si>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</si>
  <si>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</si>
  <si>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</si>
  <si>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</si>
  <si>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</si>
  <si>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</si>
  <si>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</si>
  <si>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</si>
  <si>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</si>
  <si>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</si>
  <si>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</si>
  <si>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</si>
  <si>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</si>
  <si>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</si>
  <si>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</si>
  <si>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</si>
  <si>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</si>
  <si>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</si>
  <si>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</si>
  <si>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</si>
  <si>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</si>
  <si>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</si>
  <si>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</si>
  <si>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</si>
  <si>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</si>
  <si>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</si>
  <si>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</si>
  <si>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</si>
  <si>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</si>
  <si>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</si>
  <si>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</si>
  <si>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</si>
  <si>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</si>
  <si>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</si>
  <si>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</si>
  <si>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</si>
  <si>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</si>
  <si>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</si>
  <si>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</si>
  <si>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</si>
  <si>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</si>
  <si>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</si>
  <si>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</si>
  <si>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</si>
  <si>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</si>
  <si>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</si>
  <si>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</si>
  <si>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</si>
  <si>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</si>
  <si>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</si>
  <si>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</si>
  <si>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</si>
  <si>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</si>
  <si>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</si>
  <si>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</si>
  <si>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</si>
  <si>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</si>
  <si>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</si>
  <si>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</si>
  <si>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</si>
  <si>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</si>
  <si>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</si>
  <si>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</si>
  <si>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</si>
  <si>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</si>
  <si>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</si>
  <si>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</si>
  <si>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</si>
  <si>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</si>
  <si>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</si>
  <si>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</si>
  <si>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</si>
  <si>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</si>
  <si>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</si>
  <si>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</si>
  <si>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</si>
  <si>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</si>
  <si>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</si>
  <si>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</si>
  <si>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</si>
  <si>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</si>
  <si>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</si>
  <si>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</si>
  <si>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</si>
  <si>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</si>
  <si>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</si>
  <si>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</si>
  <si>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</si>
  <si>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</si>
  <si>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</si>
  <si>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</si>
  <si>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</si>
  <si>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</si>
  <si>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</si>
  <si>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</si>
  <si>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</si>
  <si>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</si>
  <si>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</si>
  <si>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</si>
  <si>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</si>
  <si>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</si>
  <si>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</si>
  <si>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</si>
  <si>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</si>
  <si>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</si>
  <si>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</si>
  <si>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</si>
  <si>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</si>
  <si>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</si>
  <si>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</si>
  <si>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</si>
  <si>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</si>
  <si>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</si>
  <si>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</si>
  <si>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</si>
  <si>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</si>
  <si>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</si>
  <si>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</si>
  <si>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</si>
  <si>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</si>
  <si>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</si>
  <si>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</si>
  <si>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</si>
  <si>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</si>
  <si>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</si>
  <si>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</si>
  <si>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</si>
  <si>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</si>
  <si>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</si>
  <si>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</si>
  <si>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</si>
  <si>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</si>
  <si>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</si>
  <si>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</si>
  <si>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</si>
  <si>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</si>
  <si>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</si>
  <si>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</si>
  <si>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</si>
  <si>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</si>
  <si>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</si>
  <si>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</si>
  <si>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</si>
  <si>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</si>
  <si>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</si>
  <si>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</si>
  <si>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</si>
  <si>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</si>
  <si>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</si>
  <si>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</si>
  <si>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</si>
  <si>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</si>
  <si>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</si>
  <si>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</si>
  <si>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</si>
  <si>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</si>
  <si>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</si>
  <si>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</si>
  <si>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</si>
  <si>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</si>
  <si>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</si>
  <si>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</si>
  <si>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</si>
  <si>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</si>
  <si>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</si>
  <si>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</si>
  <si>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</si>
  <si>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</si>
  <si>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</si>
  <si>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</si>
  <si>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</si>
  <si>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</si>
  <si>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</si>
  <si>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</si>
  <si>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</si>
  <si>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</si>
  <si>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</si>
  <si>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</si>
  <si>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</si>
  <si>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</si>
  <si>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</si>
  <si>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</si>
  <si>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</si>
  <si>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</si>
  <si>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</si>
  <si>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</si>
  <si>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</si>
  <si>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</si>
  <si>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</si>
  <si>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</si>
  <si>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</si>
  <si>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</si>
  <si>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</si>
  <si>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</si>
  <si>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</si>
  <si>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</si>
  <si>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</si>
  <si>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</si>
  <si>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</si>
  <si>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</si>
  <si>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</si>
  <si>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</si>
  <si>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</si>
  <si>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</si>
  <si>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</si>
  <si>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</si>
  <si>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</si>
  <si>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</si>
  <si>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</si>
  <si>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</si>
  <si>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</si>
  <si>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</si>
  <si>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</si>
  <si>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</si>
  <si>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</si>
  <si>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</si>
  <si>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</si>
  <si>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</si>
  <si>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</si>
  <si>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</si>
  <si>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</si>
  <si>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</si>
  <si>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</si>
  <si>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</si>
  <si>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</si>
  <si>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</si>
  <si>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</si>
  <si>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</si>
  <si>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</si>
  <si>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</si>
  <si>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</si>
  <si>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</si>
  <si>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</si>
  <si>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</si>
  <si>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</si>
  <si>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</si>
  <si>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</si>
  <si>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</si>
  <si>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</si>
  <si>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</si>
  <si>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</si>
  <si>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</si>
  <si>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</si>
  <si>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</si>
  <si>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</si>
  <si>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</si>
  <si>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</si>
  <si>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</si>
  <si>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</si>
  <si>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</si>
  <si>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</si>
  <si>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</si>
  <si>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</si>
  <si>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</si>
  <si>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</si>
  <si>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</si>
  <si>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</si>
  <si>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</si>
  <si>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</si>
  <si>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</si>
  <si>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</si>
  <si>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</si>
  <si>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</si>
  <si>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</si>
  <si>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</si>
  <si>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</si>
  <si>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</si>
  <si>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</si>
  <si>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</si>
  <si>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</si>
  <si>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</si>
  <si>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</si>
  <si>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</si>
  <si>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</si>
  <si>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</si>
  <si>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</si>
  <si>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</si>
  <si>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</si>
  <si>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</si>
  <si>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</si>
  <si>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</si>
  <si>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</si>
  <si>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</si>
  <si>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</si>
  <si>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</si>
  <si>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</si>
  <si>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</si>
  <si>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</si>
  <si>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</si>
  <si>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</si>
  <si>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</si>
  <si>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</si>
  <si>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</si>
  <si>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</si>
  <si>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</si>
  <si>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</si>
  <si>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</si>
  <si>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</si>
  <si>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</si>
  <si>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</si>
  <si>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</si>
  <si>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</si>
  <si>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</si>
  <si>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</si>
  <si>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</si>
  <si>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</si>
  <si>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</si>
  <si>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</si>
  <si>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</si>
  <si>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</si>
  <si>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</si>
  <si>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</si>
  <si>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</si>
  <si>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</si>
  <si>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</si>
  <si>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</si>
  <si>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</si>
  <si>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</si>
  <si>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</si>
  <si>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</si>
  <si>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</si>
  <si>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</si>
  <si>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</si>
  <si>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</si>
  <si>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</si>
  <si>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</si>
  <si>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</si>
  <si>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</si>
  <si>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</si>
  <si>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</si>
  <si>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</si>
  <si>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</si>
  <si>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</si>
  <si>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</si>
  <si>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</si>
  <si>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</si>
  <si>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</si>
  <si>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</si>
  <si>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</si>
  <si>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</si>
  <si>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</si>
  <si>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</si>
  <si>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</si>
  <si>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</si>
  <si>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</si>
  <si>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</si>
  <si>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</si>
  <si>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</si>
  <si>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</si>
  <si>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</si>
  <si>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</si>
  <si>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</si>
  <si>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</si>
  <si>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</si>
  <si>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</si>
  <si>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</si>
  <si>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</si>
  <si>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</si>
  <si>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</si>
  <si>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</si>
  <si>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</si>
  <si>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</si>
  <si>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</si>
  <si>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</si>
  <si>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</si>
  <si>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</si>
  <si>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</si>
  <si>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</si>
  <si>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</si>
  <si>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</si>
  <si>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</si>
  <si>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</si>
  <si>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</si>
  <si>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</si>
  <si>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</si>
  <si>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</si>
  <si>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</si>
  <si>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</si>
  <si>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</si>
  <si>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</si>
  <si>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</si>
  <si>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</si>
  <si>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</si>
  <si>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</si>
  <si>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</si>
  <si>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</si>
  <si>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</si>
  <si>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</si>
  <si>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</si>
  <si>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</si>
  <si>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</si>
  <si>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</si>
  <si>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</si>
  <si>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</si>
  <si>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</si>
  <si>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</si>
  <si>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</si>
  <si>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</si>
  <si>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</si>
  <si>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</si>
  <si>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</si>
  <si>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</si>
  <si>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</si>
  <si>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</si>
  <si>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</si>
  <si>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</si>
  <si>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</si>
  <si>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</si>
  <si>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</si>
  <si>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</si>
  <si>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</si>
  <si>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</si>
  <si>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</si>
  <si>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</si>
  <si>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</si>
  <si>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</si>
  <si>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</si>
  <si>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</si>
  <si>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</si>
  <si>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</si>
  <si>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</si>
  <si>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</si>
  <si>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</si>
  <si>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</si>
  <si>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</si>
  <si>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</si>
  <si>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</si>
  <si>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</si>
  <si>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</si>
  <si>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</si>
  <si>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</si>
  <si>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</si>
  <si>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</si>
  <si>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</si>
  <si>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</si>
  <si>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</si>
  <si>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</si>
  <si>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</si>
  <si>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</si>
  <si>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</si>
  <si>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</si>
  <si>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</si>
  <si>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</si>
  <si>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</si>
  <si>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</si>
  <si>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</si>
  <si>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</si>
  <si>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</si>
  <si>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</si>
  <si>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</si>
  <si>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</si>
  <si>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</si>
  <si>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</si>
  <si>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</si>
  <si>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</si>
  <si>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</si>
  <si>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</si>
  <si>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</si>
  <si>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</si>
  <si>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</si>
  <si>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</si>
  <si>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</si>
  <si>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</si>
  <si>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</si>
  <si>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</si>
  <si>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</si>
  <si>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</si>
  <si>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</si>
  <si>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</si>
  <si>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</si>
  <si>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</si>
  <si>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</si>
  <si>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</si>
  <si>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</si>
  <si>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</si>
  <si>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</si>
  <si>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</si>
  <si>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</si>
  <si>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</si>
  <si>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</si>
  <si>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</si>
  <si>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</si>
  <si>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</si>
  <si>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</si>
  <si>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</si>
  <si>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</si>
  <si>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</si>
  <si>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</si>
  <si>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</si>
  <si>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</si>
  <si>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</si>
  <si>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</si>
  <si>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</si>
  <si>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</si>
  <si>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</si>
  <si>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</si>
  <si>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</si>
  <si>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</si>
  <si>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</si>
  <si>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</si>
  <si>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</si>
  <si>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</si>
  <si>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</si>
  <si>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</si>
  <si>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</si>
  <si>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</si>
  <si>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</si>
  <si>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</si>
  <si>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</si>
  <si>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</si>
  <si>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</si>
  <si>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</si>
  <si>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</si>
  <si>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</si>
  <si>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</si>
  <si>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</si>
  <si>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</si>
  <si>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</si>
  <si>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</si>
  <si>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</si>
  <si>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</si>
  <si>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</si>
  <si>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</si>
  <si>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</si>
  <si>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</si>
  <si>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</si>
  <si>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</si>
  <si>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</si>
  <si>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</si>
  <si>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</si>
  <si>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</si>
  <si>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</si>
  <si>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</si>
  <si>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</si>
  <si>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</si>
  <si>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</si>
  <si>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</si>
  <si>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</si>
  <si>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</si>
  <si>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</si>
  <si>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</si>
  <si>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</si>
  <si>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</si>
  <si>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</si>
  <si>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</si>
  <si>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</si>
  <si>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</si>
  <si>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</si>
  <si>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</si>
  <si>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</si>
  <si>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</si>
  <si>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</si>
  <si>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</si>
  <si>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</si>
  <si>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</si>
  <si>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</si>
  <si>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</si>
  <si>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</si>
  <si>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</si>
  <si>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</si>
  <si>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</si>
  <si>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</si>
  <si>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</si>
  <si>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</si>
  <si>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</si>
  <si>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</si>
  <si>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</si>
  <si>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</si>
  <si>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</si>
  <si>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</si>
  <si>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</si>
  <si>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</si>
  <si>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</si>
  <si>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</si>
  <si>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</si>
  <si>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</si>
  <si>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</si>
  <si>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</si>
  <si>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</si>
  <si>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</si>
  <si>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</si>
  <si>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</si>
  <si>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</si>
  <si>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</si>
  <si>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</si>
  <si>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</si>
  <si>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</si>
  <si>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</si>
  <si>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</si>
  <si>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</si>
  <si>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</si>
  <si>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</si>
  <si>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</si>
  <si>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</si>
  <si>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</si>
  <si>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</si>
  <si>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</si>
  <si>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</si>
  <si>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</si>
  <si>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</si>
  <si>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</si>
  <si>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</si>
  <si>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</si>
  <si>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</si>
  <si>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</si>
  <si>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</si>
  <si>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</si>
  <si>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</si>
  <si>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</si>
  <si>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</si>
  <si>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</si>
  <si>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</si>
  <si>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</si>
  <si>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</si>
  <si>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</si>
  <si>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</si>
  <si>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</si>
  <si>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</si>
  <si>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</si>
  <si>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</si>
  <si>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</si>
  <si>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</si>
  <si>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</si>
  <si>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</si>
  <si>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</si>
  <si>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</si>
  <si>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</si>
  <si>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</si>
  <si>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</si>
  <si>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</si>
  <si>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</si>
  <si>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</si>
  <si>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</si>
  <si>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</si>
  <si>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</si>
  <si>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</si>
  <si>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</si>
  <si>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</si>
  <si>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</si>
  <si>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</si>
  <si>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</si>
  <si>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</si>
  <si>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</si>
  <si>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</si>
  <si>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</si>
  <si>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</si>
  <si>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</si>
  <si>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</si>
  <si>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</si>
  <si>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</si>
  <si>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</si>
  <si>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</si>
  <si>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</si>
  <si>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</si>
  <si>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</si>
  <si>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</si>
  <si>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</si>
  <si>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</si>
  <si>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</si>
  <si>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</si>
  <si>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</si>
  <si>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</si>
  <si>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</si>
  <si>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</si>
  <si>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</si>
  <si>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</si>
  <si>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</si>
  <si>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</si>
  <si>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</si>
  <si>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</si>
  <si>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</si>
  <si>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</si>
  <si>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</si>
  <si>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</si>
  <si>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</si>
  <si>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</si>
  <si>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</si>
  <si>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</si>
  <si>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</si>
  <si>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</si>
  <si>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</si>
  <si>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</si>
  <si>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</si>
  <si>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</si>
  <si>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</si>
  <si>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</si>
  <si>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</si>
  <si>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</si>
  <si>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</si>
  <si>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</si>
  <si>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</si>
  <si>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</si>
  <si>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</si>
  <si>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</si>
  <si>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</si>
  <si>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</si>
  <si>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</si>
  <si>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</si>
  <si>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</si>
  <si>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</si>
  <si>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</si>
  <si>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</si>
  <si>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</si>
  <si>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</si>
  <si>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</si>
  <si>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</si>
  <si>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</si>
  <si>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</si>
  <si>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</si>
  <si>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</si>
  <si>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</si>
  <si>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</si>
  <si>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</si>
  <si>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</si>
  <si>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</si>
  <si>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</si>
  <si>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</si>
  <si>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</si>
  <si>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</si>
  <si>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</si>
  <si>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</si>
  <si>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</si>
  <si>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</si>
  <si>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</si>
  <si>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</si>
  <si>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</si>
  <si>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</si>
  <si>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</si>
  <si>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</si>
  <si>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</si>
  <si>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</si>
  <si>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</si>
  <si>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</si>
  <si>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</si>
  <si>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</si>
  <si>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</si>
  <si>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</si>
  <si>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</si>
  <si>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</si>
  <si>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</si>
  <si>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</si>
  <si>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</si>
  <si>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</si>
  <si>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</si>
  <si>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</si>
  <si>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</si>
  <si>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</si>
  <si>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</si>
  <si>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</si>
  <si>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</si>
  <si>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</si>
  <si>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</si>
  <si>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</si>
  <si>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</si>
  <si>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</si>
  <si>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</si>
  <si>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</si>
  <si>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</si>
  <si>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</si>
  <si>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</si>
  <si>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</si>
  <si>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</si>
  <si>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</si>
  <si>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</si>
  <si>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</si>
  <si>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</si>
  <si>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</si>
  <si>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</si>
  <si>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</si>
  <si>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</si>
  <si>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</si>
  <si>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</si>
  <si>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</si>
  <si>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</si>
  <si>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</si>
  <si>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</si>
  <si>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</si>
  <si>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</si>
  <si>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</si>
  <si>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</si>
  <si>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</si>
  <si>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</si>
  <si>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</si>
  <si>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</si>
  <si>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</si>
  <si>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</si>
  <si>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</si>
  <si>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</si>
  <si>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</si>
  <si>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</si>
  <si>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</si>
  <si>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</si>
  <si>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</si>
  <si>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</si>
  <si>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</si>
  <si>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</si>
  <si>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</si>
  <si>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</si>
  <si>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</si>
  <si>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</si>
  <si>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</si>
  <si>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</si>
  <si>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</si>
  <si>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</si>
  <si>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</si>
  <si>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</si>
  <si>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</si>
  <si>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</si>
  <si>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</si>
  <si>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</si>
  <si>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</si>
  <si>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</si>
  <si>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</si>
  <si>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</si>
  <si>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</si>
  <si>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</si>
  <si>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</si>
  <si>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</si>
  <si>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</si>
  <si>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</si>
  <si>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</si>
  <si>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</si>
  <si>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</si>
  <si>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</si>
  <si>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</si>
  <si>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</si>
  <si>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</si>
  <si>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</si>
  <si>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</si>
  <si>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</si>
  <si>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</si>
  <si>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</si>
  <si>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</si>
  <si>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</si>
  <si>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</si>
  <si>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</si>
  <si>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</si>
  <si>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</si>
  <si>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</si>
  <si>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</si>
  <si>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</si>
  <si>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</si>
  <si>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</si>
  <si>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</si>
  <si>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</si>
  <si>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</si>
  <si>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</si>
  <si>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</si>
  <si>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</si>
  <si>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</si>
  <si>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</si>
  <si>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</si>
  <si>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</si>
  <si>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</si>
  <si>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</si>
  <si>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</si>
  <si>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</si>
  <si>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</si>
  <si>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</si>
  <si>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</si>
  <si>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</si>
  <si>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</si>
  <si>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</si>
  <si>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</si>
  <si>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</si>
  <si>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</si>
  <si>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</si>
  <si>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</si>
  <si>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</si>
  <si>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</si>
  <si>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</si>
  <si>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</si>
  <si>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</si>
  <si>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</si>
  <si>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</si>
  <si>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</si>
  <si>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</si>
  <si>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</si>
  <si>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</si>
  <si>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</si>
  <si>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</si>
  <si>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</si>
  <si>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</si>
  <si>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</si>
  <si>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</si>
  <si>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</si>
  <si>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</si>
  <si>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</si>
  <si>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</si>
  <si>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</si>
  <si>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</si>
  <si>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</si>
  <si>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</si>
  <si>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</si>
  <si>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</si>
  <si>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</si>
  <si>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</si>
  <si>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</si>
  <si>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</si>
  <si>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</si>
  <si>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</si>
  <si>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</si>
  <si>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</si>
  <si>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</si>
  <si>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</si>
  <si>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</si>
  <si>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</si>
  <si>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</si>
  <si>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</si>
  <si>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</si>
  <si>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</si>
  <si>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</si>
  <si>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</si>
  <si>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</si>
  <si>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</si>
  <si>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</si>
  <si>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</si>
  <si>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</si>
  <si>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</si>
  <si>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</si>
  <si>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</si>
  <si>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</si>
  <si>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</si>
  <si>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</si>
  <si>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</si>
  <si>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</si>
  <si>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</si>
  <si>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</si>
  <si>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</si>
  <si>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</si>
  <si>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</si>
  <si>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</si>
  <si>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</si>
  <si>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</si>
  <si>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</si>
  <si>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</si>
  <si>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</si>
  <si>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</si>
  <si>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</si>
  <si>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</si>
  <si>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</si>
  <si>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</si>
  <si>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</si>
  <si>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</si>
  <si>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</si>
  <si>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</si>
  <si>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</si>
  <si>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</si>
  <si>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</si>
  <si>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</si>
  <si>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</si>
  <si>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</si>
  <si>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</si>
  <si>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</si>
  <si>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</si>
  <si>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</si>
  <si>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</si>
  <si>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</si>
  <si>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</si>
  <si>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</si>
  <si>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</si>
  <si>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</si>
  <si>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</si>
  <si>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</si>
  <si>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</si>
  <si>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</si>
  <si>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</si>
  <si>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</si>
  <si>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</si>
  <si>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</si>
  <si>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</si>
  <si>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</si>
  <si>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</si>
  <si>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</si>
  <si>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</si>
  <si>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</si>
  <si>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</si>
  <si>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</si>
  <si>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</si>
  <si>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</si>
  <si>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</si>
  <si>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</si>
  <si>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</si>
  <si>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</si>
  <si>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</si>
  <si>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</si>
  <si>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</si>
  <si>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</si>
  <si>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</si>
  <si>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</si>
  <si>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</si>
  <si>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</si>
  <si>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</si>
  <si>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</si>
  <si>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</si>
  <si>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</si>
  <si>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</si>
  <si>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</si>
  <si>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</si>
  <si>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</si>
  <si>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</si>
  <si>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</si>
  <si>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</si>
  <si>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</si>
  <si>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</si>
  <si>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</si>
  <si>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</si>
  <si>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</si>
  <si>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</si>
  <si>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</si>
  <si>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</si>
  <si>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</si>
  <si>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</si>
  <si>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</si>
  <si>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</si>
  <si>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</si>
  <si>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</si>
  <si>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</si>
  <si>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</si>
  <si>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</si>
  <si>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</si>
  <si>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</si>
  <si>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</si>
  <si>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</si>
  <si>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</si>
  <si>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</si>
  <si>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</si>
  <si>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</si>
  <si>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</si>
  <si>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</si>
  <si>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</si>
  <si>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</si>
  <si>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</si>
  <si>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</si>
  <si>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</si>
  <si>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</si>
  <si>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</si>
  <si>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</si>
  <si>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</si>
  <si>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</si>
  <si>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</si>
  <si>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</si>
  <si>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</si>
  <si>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</si>
  <si>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</si>
  <si>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</si>
  <si>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</si>
  <si>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</si>
  <si>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</si>
  <si>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</si>
  <si>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</si>
  <si>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</si>
  <si>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</si>
  <si>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</si>
  <si>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</si>
  <si>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</si>
  <si>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</si>
  <si>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</si>
  <si>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</si>
  <si>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</si>
  <si>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</si>
  <si>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</si>
  <si>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</si>
  <si>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</si>
  <si>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</si>
  <si>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</si>
  <si>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</si>
  <si>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</si>
  <si>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</si>
  <si>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</si>
  <si>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</si>
  <si>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</si>
  <si>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</si>
  <si>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</si>
  <si>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</si>
  <si>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</si>
  <si>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</si>
  <si>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</si>
  <si>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</si>
  <si>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</si>
  <si>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</si>
  <si>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</si>
  <si>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</si>
  <si>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</si>
  <si>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</si>
  <si>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</si>
  <si>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</si>
  <si>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</si>
  <si>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</si>
  <si>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</si>
  <si>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</si>
  <si>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</si>
  <si>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</si>
  <si>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</si>
  <si>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</si>
  <si>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</si>
  <si>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</si>
  <si>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</si>
  <si>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</si>
  <si>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</si>
  <si>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</si>
  <si>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</si>
  <si>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</si>
  <si>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</si>
  <si>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</si>
  <si>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</si>
  <si>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</si>
  <si>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</si>
  <si>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</si>
  <si>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</si>
  <si>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</si>
  <si>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</si>
  <si>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</si>
  <si>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</si>
  <si>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</si>
  <si>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</si>
  <si>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</si>
  <si>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</si>
  <si>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</si>
  <si>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</si>
  <si>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</si>
  <si>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</si>
  <si>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</si>
  <si>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</si>
  <si>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</si>
  <si>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</si>
  <si>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</si>
  <si>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</si>
  <si>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</si>
  <si>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</si>
  <si>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</si>
  <si>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</si>
  <si>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</si>
  <si>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</si>
  <si>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</si>
  <si>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</si>
  <si>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</si>
  <si>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</si>
  <si>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</si>
  <si>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</si>
  <si>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</si>
  <si>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</si>
  <si>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</si>
  <si>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</si>
  <si>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</si>
  <si>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</si>
  <si>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</si>
  <si>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</si>
  <si>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</si>
  <si>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</si>
  <si>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</si>
  <si>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</si>
  <si>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</si>
  <si>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</si>
  <si>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</si>
  <si>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</si>
  <si>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</si>
  <si>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</si>
  <si>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</si>
  <si>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</si>
  <si>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</si>
  <si>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</si>
  <si>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</si>
  <si>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</si>
  <si>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</si>
  <si>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</si>
  <si>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</si>
  <si>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</si>
  <si>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</si>
  <si>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</si>
  <si>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</si>
  <si>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</si>
  <si>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</si>
  <si>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</si>
  <si>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</si>
  <si>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</si>
  <si>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</si>
  <si>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</si>
  <si>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</si>
  <si>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</si>
  <si>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</si>
  <si>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</si>
  <si>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</si>
  <si>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</si>
  <si>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</si>
  <si>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</si>
  <si>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</si>
  <si>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</si>
  <si>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</si>
  <si>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</si>
  <si>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</si>
  <si>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</si>
  <si>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</si>
  <si>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</si>
  <si>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</si>
  <si>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</si>
  <si>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</si>
  <si>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</si>
  <si>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</si>
  <si>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</si>
  <si>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</si>
  <si>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</si>
  <si>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</si>
  <si>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</si>
  <si>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</si>
  <si>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</si>
  <si>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</si>
  <si>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</si>
  <si>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</si>
  <si>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</si>
  <si>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</si>
  <si>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</si>
  <si>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</si>
  <si>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</si>
  <si>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</si>
  <si>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</si>
  <si>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</si>
  <si>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</si>
  <si>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</si>
  <si>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</si>
  <si>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</si>
  <si>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</si>
  <si>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</si>
  <si>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</si>
  <si>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</si>
  <si>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</si>
  <si>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</si>
  <si>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</si>
  <si>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</si>
  <si>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</si>
  <si>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</si>
  <si>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</si>
  <si>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</si>
  <si>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</si>
  <si>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</si>
  <si>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</si>
  <si>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</si>
  <si>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</si>
  <si>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</si>
  <si>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</si>
  <si>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</si>
  <si>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</si>
  <si>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</si>
  <si>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</si>
  <si>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</si>
  <si>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</si>
  <si>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</si>
  <si>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</si>
  <si>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</si>
  <si>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</si>
  <si>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</si>
  <si>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</si>
  <si>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</si>
  <si>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</si>
  <si>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</si>
  <si>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</si>
  <si>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</si>
  <si>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</si>
  <si>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</si>
  <si>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</si>
  <si>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</si>
  <si>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</si>
  <si>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</si>
  <si>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</si>
  <si>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</si>
  <si>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</si>
  <si>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</si>
  <si>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</si>
  <si>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</si>
  <si>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</si>
  <si>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</si>
  <si>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</si>
  <si>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</si>
  <si>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</si>
  <si>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</si>
  <si>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</si>
  <si>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</si>
  <si>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</si>
  <si>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</si>
  <si>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</si>
  <si>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</si>
  <si>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</si>
  <si>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</si>
  <si>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</si>
  <si>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</si>
  <si>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</si>
  <si>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</si>
  <si>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</si>
  <si>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</si>
  <si>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</si>
  <si>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</si>
  <si>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</si>
  <si>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</si>
  <si>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</si>
  <si>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</si>
  <si>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</si>
  <si>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</si>
  <si>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</si>
  <si>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</si>
  <si>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</si>
  <si>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</si>
  <si>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</si>
  <si>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</si>
  <si>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</si>
  <si>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</si>
  <si>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</si>
  <si>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</si>
  <si>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</si>
  <si>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</si>
  <si>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</si>
  <si>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</si>
  <si>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</si>
  <si>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</si>
  <si>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</si>
  <si>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</si>
  <si>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</si>
  <si>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</si>
  <si>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</si>
  <si>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</si>
  <si>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</si>
  <si>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</si>
  <si>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</si>
  <si>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</si>
  <si>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</si>
  <si>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</si>
  <si>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</si>
  <si>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</si>
  <si>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</si>
  <si>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</si>
  <si>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</si>
  <si>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</si>
  <si>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</si>
  <si>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</si>
  <si>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</si>
  <si>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</si>
  <si>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</si>
  <si>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</si>
  <si>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</si>
  <si>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</si>
  <si>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</si>
  <si>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</si>
  <si>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</si>
  <si>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</si>
  <si>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</si>
  <si>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</si>
  <si>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</si>
  <si>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</si>
  <si>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</si>
  <si>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</si>
  <si>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</si>
  <si>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</si>
  <si>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</si>
  <si>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</si>
  <si>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</si>
  <si>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</si>
  <si>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</si>
  <si>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</si>
  <si>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</si>
  <si>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</si>
  <si>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</si>
  <si>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</si>
  <si>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</si>
  <si>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</si>
  <si>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</si>
  <si>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</si>
  <si>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</si>
  <si>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</si>
  <si>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</si>
  <si>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</si>
  <si>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</si>
  <si>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</si>
  <si>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</si>
  <si>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</si>
  <si>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</si>
  <si>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</si>
  <si>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</si>
  <si>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</si>
  <si>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</si>
  <si>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</si>
  <si>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</si>
  <si>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</si>
  <si>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</si>
  <si>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</si>
  <si>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</si>
  <si>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</si>
  <si>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</si>
  <si>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</si>
  <si>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</si>
  <si>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</si>
  <si>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</si>
  <si>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</si>
  <si>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</si>
  <si>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</si>
  <si>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</si>
  <si>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</si>
  <si>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</si>
  <si>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</si>
  <si>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</si>
  <si>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</si>
  <si>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</si>
  <si>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</si>
  <si>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</si>
  <si>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</si>
  <si>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</si>
  <si>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</si>
  <si>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</si>
  <si>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</si>
  <si>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</si>
  <si>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</si>
  <si>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</si>
  <si>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</si>
  <si>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</si>
  <si>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</si>
  <si>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</si>
  <si>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</si>
  <si>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</si>
  <si>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</si>
  <si>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</si>
  <si>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</si>
  <si>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</si>
  <si>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</si>
  <si>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</si>
  <si>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</si>
  <si>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</si>
  <si>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</si>
  <si>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</si>
  <si>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</si>
  <si>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</si>
  <si>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</si>
  <si>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</si>
  <si>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</si>
  <si>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</si>
  <si>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</si>
  <si>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</si>
  <si>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</si>
  <si>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</si>
  <si>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</si>
  <si>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</si>
  <si>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</si>
  <si>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</si>
  <si>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</si>
  <si>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</si>
  <si>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</si>
  <si>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</si>
  <si>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</si>
  <si>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</si>
  <si>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</si>
  <si>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</si>
  <si>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</si>
  <si>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</si>
  <si>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</si>
  <si>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</si>
  <si>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</si>
  <si>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</si>
  <si>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</si>
  <si>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</si>
  <si>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</si>
  <si>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</si>
  <si>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</si>
  <si>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</si>
  <si>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</si>
  <si>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</si>
  <si>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</si>
  <si>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</si>
  <si>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</si>
  <si>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</si>
  <si>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</si>
  <si>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</si>
  <si>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</si>
  <si>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</si>
  <si>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</si>
  <si>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</si>
  <si>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</si>
  <si>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</si>
  <si>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</si>
  <si>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</si>
  <si>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</si>
  <si>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</si>
  <si>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</si>
  <si>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</si>
  <si>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</si>
  <si>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</si>
  <si>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</si>
  <si>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</si>
  <si>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</si>
  <si>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</si>
  <si>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</si>
  <si>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</si>
  <si>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</si>
  <si>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</si>
  <si>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</si>
  <si>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</si>
  <si>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</si>
  <si>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</si>
  <si>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</si>
  <si>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</si>
  <si>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</si>
  <si>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</si>
  <si>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</si>
  <si>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</si>
  <si>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</si>
  <si>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</si>
  <si>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</si>
  <si>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</si>
  <si>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</si>
  <si>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</si>
  <si>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</si>
  <si>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</si>
  <si>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</si>
  <si>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</si>
  <si>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</si>
  <si>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</si>
  <si>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</si>
  <si>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</si>
  <si>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</si>
  <si>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</si>
  <si>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</si>
  <si>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</si>
  <si>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</si>
  <si>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</si>
  <si>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</si>
  <si>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</si>
  <si>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</si>
  <si>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</si>
  <si>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</si>
  <si>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</si>
  <si>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</si>
  <si>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</si>
  <si>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</si>
  <si>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</si>
  <si>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</si>
  <si>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</si>
  <si>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</si>
  <si>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</si>
  <si>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</si>
  <si>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</si>
  <si>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</si>
  <si>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</si>
  <si>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</si>
  <si>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</si>
  <si>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</si>
  <si>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</si>
  <si>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</si>
  <si>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</si>
  <si>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</si>
  <si>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</si>
  <si>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</si>
  <si>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</si>
  <si>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</si>
  <si>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</si>
  <si>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</si>
  <si>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</si>
  <si>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</si>
  <si>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</si>
  <si>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</si>
  <si>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</si>
  <si>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</si>
  <si>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</si>
  <si>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</si>
  <si>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</si>
  <si>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</si>
  <si>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</si>
  <si>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</si>
  <si>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</si>
  <si>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</si>
  <si>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</si>
  <si>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</si>
  <si>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</si>
  <si>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</si>
  <si>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</si>
  <si>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</si>
  <si>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</si>
  <si>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</si>
  <si>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</si>
  <si>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</si>
  <si>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</si>
  <si>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</si>
  <si>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</si>
  <si>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</si>
  <si>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</si>
  <si>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</si>
  <si>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</si>
  <si>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</si>
  <si>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</si>
  <si>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</si>
  <si>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</si>
  <si>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</si>
  <si>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</si>
  <si>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</si>
  <si>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</si>
  <si>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</si>
  <si>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</si>
  <si>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</si>
  <si>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</si>
  <si>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</si>
  <si>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</si>
  <si>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</si>
  <si>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</si>
  <si>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</si>
  <si>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</si>
  <si>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</si>
  <si>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</si>
  <si>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</si>
  <si>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</si>
  <si>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</si>
  <si>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</si>
  <si>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</si>
  <si>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</si>
  <si>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</si>
  <si>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</si>
  <si>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</si>
  <si>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</si>
  <si>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</si>
  <si>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</si>
  <si>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</si>
  <si>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</si>
  <si>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</si>
  <si>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</si>
  <si>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</si>
  <si>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</si>
  <si>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</si>
  <si>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</si>
  <si>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</si>
  <si>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</si>
  <si>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</si>
  <si>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</si>
  <si>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</si>
  <si>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</si>
  <si>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</si>
  <si>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</si>
  <si>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</si>
  <si>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</si>
  <si>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</si>
  <si>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</si>
  <si>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</si>
  <si>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</si>
  <si>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</si>
  <si>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</si>
  <si>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</si>
  <si>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</si>
  <si>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</si>
  <si>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</si>
  <si>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</si>
  <si>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</si>
  <si>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</si>
  <si>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</si>
  <si>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</si>
  <si>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</si>
  <si>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</si>
  <si>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</si>
  <si>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</si>
  <si>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</si>
  <si>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</si>
  <si>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</si>
  <si>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</si>
  <si>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</si>
  <si>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</si>
  <si>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</si>
  <si>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</si>
  <si>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</si>
  <si>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</si>
  <si>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</si>
  <si>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</si>
  <si>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</si>
  <si>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</si>
  <si>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</si>
  <si>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</si>
  <si>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</si>
  <si>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</si>
  <si>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</si>
  <si>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</si>
  <si>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</si>
  <si>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</si>
  <si>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</si>
  <si>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</si>
  <si>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</si>
  <si>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</si>
  <si>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</si>
  <si>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</si>
  <si>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</si>
  <si>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</si>
  <si>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</si>
  <si>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</si>
  <si>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</si>
  <si>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</si>
  <si>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</si>
  <si>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</si>
  <si>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</si>
  <si>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</si>
  <si>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</si>
  <si>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</si>
  <si>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</si>
  <si>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</si>
  <si>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</si>
  <si>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</si>
  <si>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</si>
  <si>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</si>
  <si>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</si>
  <si>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</si>
  <si>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</si>
  <si>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</si>
  <si>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</si>
  <si>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</si>
  <si>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</si>
  <si>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</si>
  <si>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</si>
  <si>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</si>
  <si>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</si>
  <si>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</si>
  <si>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</si>
  <si>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</si>
  <si>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</si>
  <si>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</si>
  <si>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</si>
  <si>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</si>
  <si>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</si>
  <si>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</si>
  <si>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</si>
  <si>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</si>
  <si>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</si>
  <si>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</si>
  <si>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</si>
  <si>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</si>
  <si>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</si>
  <si>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</si>
  <si>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</si>
  <si>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</si>
  <si>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</si>
  <si>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</si>
  <si>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</si>
  <si>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</si>
  <si>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</si>
  <si>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</si>
  <si>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</si>
  <si>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</si>
  <si>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</si>
  <si>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</si>
  <si>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</si>
  <si>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</si>
  <si>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</si>
  <si>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</si>
  <si>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</si>
  <si>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</si>
  <si>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</si>
  <si>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</si>
  <si>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</si>
  <si>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</si>
  <si>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</si>
  <si>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</si>
  <si>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</si>
  <si>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</si>
  <si>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</si>
  <si>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</si>
  <si>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</si>
  <si>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</si>
  <si>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</si>
  <si>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</si>
  <si>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</si>
  <si>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</si>
  <si>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</si>
  <si>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</si>
  <si>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</si>
  <si>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</si>
  <si>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</si>
  <si>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</si>
  <si>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</si>
  <si>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</si>
  <si>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</si>
  <si>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</si>
  <si>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</si>
  <si>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</si>
  <si>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</si>
  <si>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</si>
  <si>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</si>
  <si>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</si>
  <si>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</si>
  <si>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</si>
  <si>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</si>
  <si>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</si>
  <si>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</si>
  <si>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</si>
  <si>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</si>
  <si>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</si>
  <si>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</si>
  <si>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</si>
  <si>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</si>
  <si>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</si>
  <si>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</si>
  <si>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</si>
  <si>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</si>
  <si>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</si>
  <si>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</si>
  <si>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</si>
  <si>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</si>
  <si>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</si>
  <si>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</si>
  <si>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</si>
  <si>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</si>
  <si>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</si>
  <si>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</si>
  <si>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</si>
  <si>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</si>
  <si>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</si>
  <si>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</si>
  <si>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</si>
  <si>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</si>
  <si>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</si>
  <si>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</si>
  <si>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</si>
  <si>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</si>
  <si>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</si>
  <si>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</si>
  <si>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</si>
  <si>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</si>
  <si>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</si>
  <si>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</si>
  <si>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</si>
  <si>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</si>
  <si>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</si>
  <si>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</si>
  <si>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</si>
  <si>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</si>
  <si>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</si>
  <si>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</si>
  <si>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</si>
  <si>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</si>
  <si>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</si>
  <si>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</si>
  <si>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</si>
  <si>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</si>
  <si>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</si>
  <si>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</si>
  <si>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</si>
  <si>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</si>
  <si>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</si>
  <si>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</si>
  <si>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</si>
  <si>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</si>
  <si>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</si>
  <si>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</si>
  <si>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</si>
  <si>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</si>
  <si>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</si>
  <si>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</si>
  <si>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</si>
  <si>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</si>
  <si>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</si>
  <si>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</si>
  <si>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</si>
  <si>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</si>
  <si>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</si>
  <si>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</si>
  <si>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</si>
  <si>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</si>
  <si>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</si>
  <si>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</si>
  <si>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</si>
  <si>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</si>
  <si>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</si>
  <si>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</si>
  <si>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</si>
  <si>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</si>
  <si>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</si>
  <si>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</si>
  <si>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</si>
  <si>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</si>
  <si>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</si>
  <si>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</si>
  <si>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</si>
  <si>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</si>
  <si>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</si>
  <si>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</si>
  <si>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</si>
  <si>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</si>
  <si>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</si>
  <si>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</si>
  <si>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</si>
  <si>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</si>
  <si>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</si>
  <si>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</si>
  <si>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</si>
  <si>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</si>
  <si>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</si>
  <si>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</si>
  <si>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</si>
  <si>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</si>
  <si>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</si>
  <si>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</si>
  <si>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</si>
  <si>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</si>
  <si>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</si>
  <si>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</si>
  <si>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</si>
  <si>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</si>
  <si>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</si>
  <si>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</si>
  <si>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</si>
  <si>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</si>
  <si>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</si>
  <si>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</si>
  <si>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</si>
  <si>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</si>
  <si>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</si>
  <si>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</si>
  <si>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</si>
  <si>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</si>
  <si>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</si>
  <si>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</si>
  <si>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</si>
  <si>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</si>
  <si>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</si>
  <si>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</si>
  <si>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</si>
  <si>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</si>
  <si>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</si>
  <si>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</si>
  <si>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</si>
  <si>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</si>
  <si>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</si>
  <si>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</si>
  <si>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</si>
  <si>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</si>
  <si>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</si>
  <si>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</si>
  <si>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</si>
  <si>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</si>
  <si>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</si>
  <si>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</si>
  <si>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</si>
  <si>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</si>
  <si>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</si>
  <si>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</si>
  <si>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</si>
  <si>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</si>
  <si>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</si>
  <si>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</si>
  <si>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</si>
  <si>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</si>
  <si>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</si>
  <si>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</si>
  <si>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</si>
  <si>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</si>
  <si>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</si>
  <si>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</si>
  <si>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</si>
  <si>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</si>
  <si>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</si>
  <si>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</si>
  <si>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</si>
  <si>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</si>
  <si>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</si>
  <si>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</si>
  <si>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</si>
  <si>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</si>
  <si>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</si>
  <si>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</si>
  <si>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</si>
  <si>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</si>
  <si>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</si>
  <si>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</si>
  <si>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</si>
  <si>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</si>
  <si>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</si>
  <si>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</si>
  <si>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</si>
  <si>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</si>
  <si>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</si>
  <si>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</si>
  <si>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</si>
  <si>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</si>
  <si>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</si>
  <si>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</si>
  <si>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</si>
  <si>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</si>
  <si>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</si>
  <si>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</si>
  <si>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</si>
  <si>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</si>
  <si>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</si>
  <si>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</si>
  <si>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</si>
  <si>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</si>
  <si>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</si>
  <si>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</si>
  <si>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</si>
  <si>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</si>
  <si>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</si>
  <si>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</si>
  <si>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</si>
  <si>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</si>
  <si>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</si>
  <si>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</si>
  <si>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</si>
  <si>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</si>
  <si>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</si>
  <si>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</si>
  <si>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</si>
  <si>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</si>
  <si>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</si>
  <si>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</si>
  <si>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</si>
  <si>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</si>
  <si>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</si>
  <si>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</si>
  <si>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</si>
  <si>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</si>
  <si>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</si>
  <si>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</si>
  <si>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</si>
  <si>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</si>
  <si>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</si>
  <si>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</si>
  <si>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</si>
  <si>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</si>
  <si>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</si>
  <si>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</si>
  <si>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</si>
  <si>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</si>
  <si>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</si>
  <si>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</si>
  <si>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</si>
  <si>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</si>
  <si>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</si>
  <si>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</si>
  <si>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</si>
  <si>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</si>
  <si>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</si>
  <si>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</si>
  <si>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</si>
  <si>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</si>
  <si>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</si>
  <si>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</si>
  <si>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</si>
  <si>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</si>
  <si>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</si>
  <si>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</si>
  <si>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</si>
  <si>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</si>
  <si>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</si>
  <si>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</si>
  <si>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</si>
  <si>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</si>
  <si>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</si>
  <si>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</si>
  <si>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</si>
  <si>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</si>
  <si>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</si>
  <si>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</si>
  <si>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</si>
  <si>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</si>
  <si>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</si>
  <si>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</si>
  <si>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</si>
  <si>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</si>
  <si>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</si>
  <si>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</si>
  <si>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</si>
  <si>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</si>
  <si>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</si>
  <si>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</si>
  <si>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</si>
  <si>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</si>
  <si>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</si>
  <si>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</si>
  <si>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</si>
  <si>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</si>
  <si>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</si>
  <si>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</si>
  <si>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</si>
  <si>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</si>
  <si>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</si>
  <si>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</si>
  <si>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</si>
  <si>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</si>
  <si>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</si>
  <si>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</si>
  <si>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</si>
  <si>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</si>
  <si>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</si>
  <si>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</si>
  <si>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</si>
  <si>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</si>
  <si>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</si>
  <si>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</si>
  <si>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</si>
  <si>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</si>
  <si>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</si>
  <si>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</si>
  <si>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</si>
  <si>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</si>
  <si>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</si>
  <si>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</si>
  <si>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</si>
  <si>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</si>
  <si>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</si>
  <si>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</si>
  <si>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</si>
  <si>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</si>
  <si>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</si>
  <si>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</si>
  <si>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</si>
  <si>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</si>
  <si>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</si>
  <si>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</si>
  <si>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</si>
  <si>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</si>
  <si>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</si>
  <si>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</si>
  <si>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</si>
  <si>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</si>
  <si>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</si>
  <si>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</si>
  <si>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</si>
  <si>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</si>
  <si>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</si>
  <si>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</si>
  <si>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</si>
  <si>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</si>
  <si>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</si>
  <si>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</si>
  <si>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</si>
  <si>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</si>
  <si>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</si>
  <si>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</si>
  <si>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</si>
  <si>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</si>
  <si>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</si>
  <si>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</si>
  <si>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</si>
  <si>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</si>
  <si>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</si>
  <si>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</si>
  <si>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</si>
  <si>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</si>
  <si>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</si>
  <si>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</si>
  <si>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</si>
  <si>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</si>
  <si>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</si>
  <si>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</si>
  <si>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</si>
  <si>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</si>
  <si>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</si>
  <si>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</si>
  <si>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</si>
  <si>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</si>
  <si>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</si>
  <si>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</si>
  <si>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</si>
  <si>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</si>
  <si>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</si>
  <si>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</si>
  <si>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</si>
  <si>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</si>
  <si>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</si>
  <si>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</si>
  <si>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</si>
  <si>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</si>
  <si>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</si>
  <si>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</si>
  <si>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</si>
  <si>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</si>
  <si>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</si>
  <si>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</si>
  <si>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</si>
  <si>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</si>
  <si>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</si>
  <si>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</si>
  <si>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</si>
  <si>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</si>
  <si>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</si>
  <si>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</si>
  <si>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</si>
  <si>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</si>
  <si>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</si>
  <si>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</si>
  <si>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</si>
  <si>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</si>
  <si>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</si>
  <si>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</si>
  <si>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</si>
  <si>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</si>
  <si>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</si>
  <si>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</si>
  <si>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</si>
  <si>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</si>
  <si>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</si>
  <si>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</si>
  <si>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</si>
  <si>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</si>
  <si>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</si>
  <si>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</si>
  <si>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</si>
  <si>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</si>
  <si>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</si>
  <si>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</si>
  <si>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</si>
  <si>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</si>
  <si>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</si>
  <si>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</si>
  <si>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</si>
  <si>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</si>
  <si>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</si>
  <si>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</si>
  <si>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</si>
  <si>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</si>
  <si>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</si>
  <si>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</si>
  <si>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</si>
  <si>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</si>
  <si>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</si>
  <si>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</si>
  <si>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</si>
  <si>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</si>
  <si>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</si>
  <si>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</si>
  <si>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</si>
  <si>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</si>
  <si>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</si>
  <si>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</si>
  <si>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</si>
  <si>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</si>
  <si>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</si>
  <si>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</si>
  <si>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</si>
  <si>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</si>
  <si>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</si>
  <si>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</si>
  <si>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</si>
  <si>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</si>
  <si>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</si>
  <si>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</si>
  <si>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</si>
  <si>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</si>
  <si>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</si>
  <si>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</si>
  <si>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</si>
  <si>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</si>
  <si>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</si>
  <si>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</si>
  <si>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</si>
  <si>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</si>
  <si>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</si>
  <si>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</si>
  <si>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</si>
  <si>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</si>
  <si>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</si>
  <si>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</si>
  <si>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</si>
  <si>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</si>
  <si>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</si>
  <si>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</si>
  <si>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</si>
  <si>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</si>
  <si>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</si>
  <si>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</si>
  <si>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</si>
  <si>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</si>
  <si>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</si>
  <si>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</si>
  <si>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</si>
  <si>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</si>
  <si>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</si>
  <si>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</si>
  <si>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</si>
  <si>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</si>
  <si>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</si>
  <si>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</si>
  <si>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</si>
  <si>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</si>
  <si>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</si>
  <si>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</si>
  <si>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</si>
  <si>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</si>
  <si>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</si>
  <si>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</si>
  <si>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</si>
  <si>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</si>
  <si>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</si>
  <si>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</si>
  <si>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</si>
  <si>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</si>
  <si>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</si>
  <si>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</si>
  <si>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</si>
  <si>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</si>
  <si>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</si>
  <si>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</si>
  <si>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</si>
  <si>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</si>
  <si>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</si>
  <si>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</si>
  <si>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</si>
  <si>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</si>
  <si>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</si>
  <si>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</si>
  <si>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</si>
  <si>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</si>
  <si>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</si>
  <si>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</si>
  <si>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</si>
  <si>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</si>
  <si>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</si>
  <si>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</si>
  <si>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</si>
  <si>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</si>
  <si>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</si>
  <si>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</si>
  <si>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</si>
  <si>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</si>
  <si>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</si>
  <si>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</si>
  <si>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</si>
  <si>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</si>
  <si>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</si>
  <si>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</si>
  <si>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</si>
  <si>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</si>
  <si>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</si>
  <si>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</si>
  <si>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</si>
  <si>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</si>
  <si>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</si>
  <si>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</si>
  <si>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</si>
  <si>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</si>
  <si>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</si>
  <si>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</si>
  <si>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</si>
  <si>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</si>
  <si>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</si>
  <si>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</si>
  <si>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</si>
  <si>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</si>
  <si>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</si>
  <si>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</si>
  <si>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</si>
  <si>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</si>
  <si>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</si>
  <si>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</si>
  <si>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</si>
  <si>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</si>
  <si>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</si>
  <si>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</si>
  <si>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</si>
  <si>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</si>
  <si>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</si>
  <si>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</si>
  <si>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</si>
  <si>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</si>
  <si>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</si>
  <si>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</si>
  <si>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</si>
  <si>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</si>
  <si>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</si>
  <si>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</si>
  <si>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</si>
  <si>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</si>
  <si>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</si>
  <si>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</si>
  <si>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</si>
  <si>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</si>
  <si>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</si>
  <si>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</si>
  <si>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</si>
  <si>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</si>
  <si>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</si>
  <si>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</si>
  <si>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</si>
  <si>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</si>
  <si>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</si>
  <si>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</si>
  <si>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</si>
  <si>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</si>
  <si>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</si>
  <si>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</si>
  <si>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</si>
  <si>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</si>
  <si>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</si>
  <si>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</si>
  <si>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</si>
  <si>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</si>
  <si>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</si>
  <si>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</si>
  <si>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</si>
  <si>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</si>
  <si>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</si>
  <si>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</si>
  <si>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</si>
  <si>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</si>
  <si>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</si>
  <si>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</si>
  <si>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</si>
  <si>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</si>
  <si>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</si>
  <si>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</si>
  <si>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</si>
  <si>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</si>
  <si>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</si>
  <si>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</si>
  <si>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</si>
  <si>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</si>
  <si>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</si>
  <si>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</si>
  <si>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</si>
  <si>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</si>
  <si>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</si>
  <si>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</si>
  <si>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</si>
  <si>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</si>
  <si>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</si>
  <si>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</si>
  <si>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</si>
  <si>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</si>
  <si>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</si>
  <si>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</si>
  <si>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</si>
  <si>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</si>
  <si>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</si>
  <si>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</si>
  <si>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</si>
  <si>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</si>
  <si>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</si>
  <si>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</si>
  <si>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</si>
  <si>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</si>
  <si>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</si>
  <si>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</si>
  <si>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</si>
  <si>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</si>
  <si>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</si>
  <si>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</si>
  <si>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</si>
  <si>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</si>
  <si>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</si>
  <si>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</si>
  <si>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</si>
  <si>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</si>
  <si>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</si>
  <si>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</si>
  <si>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</si>
  <si>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</si>
  <si>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</si>
  <si>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</si>
  <si>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</si>
  <si>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</si>
  <si>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</si>
  <si>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</si>
  <si>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</si>
  <si>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</si>
  <si>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</si>
  <si>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</si>
  <si>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</si>
  <si>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</si>
  <si>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</si>
  <si>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</si>
  <si>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</si>
  <si>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</si>
  <si>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</si>
  <si>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</si>
  <si>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</si>
  <si>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</si>
  <si>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</si>
  <si>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</si>
  <si>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</si>
  <si>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</si>
  <si>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</si>
  <si>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</si>
  <si>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</si>
  <si>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</si>
  <si>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</si>
  <si>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</si>
  <si>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</si>
  <si>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</si>
  <si>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</si>
  <si>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</si>
  <si>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</si>
  <si>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</si>
  <si>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</si>
  <si>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</si>
  <si>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</si>
  <si>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</si>
  <si>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</si>
  <si>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</si>
  <si>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</si>
  <si>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</si>
  <si>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</si>
  <si>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</si>
  <si>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</si>
  <si>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</si>
  <si>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</si>
  <si>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</si>
  <si>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</si>
  <si>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</si>
  <si>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</si>
  <si>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</si>
  <si>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</si>
  <si>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</si>
  <si>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</si>
  <si>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</si>
  <si>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</si>
  <si>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</si>
  <si>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</si>
  <si>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</si>
  <si>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</si>
  <si>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</si>
  <si>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</si>
  <si>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</si>
  <si>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</si>
  <si>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</si>
  <si>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</si>
  <si>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</si>
  <si>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</si>
  <si>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</si>
  <si>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</si>
  <si>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</si>
  <si>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</si>
  <si>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</si>
  <si>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</si>
  <si>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</si>
  <si>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</si>
  <si>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</si>
  <si>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</si>
  <si>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</si>
  <si>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</si>
  <si>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</si>
  <si>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</si>
  <si>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</si>
  <si>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</si>
  <si>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</si>
  <si>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</si>
  <si>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</si>
  <si>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</si>
  <si>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</si>
  <si>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</si>
  <si>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</si>
  <si>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</si>
  <si>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</si>
  <si>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</si>
  <si>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</si>
  <si>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</si>
  <si>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</si>
  <si>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</si>
  <si>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</si>
  <si>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</si>
  <si>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</si>
  <si>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</si>
  <si>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</si>
  <si>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</si>
  <si>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</si>
  <si>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</si>
  <si>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</si>
  <si>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</si>
  <si>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</si>
  <si>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</si>
  <si>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</si>
  <si>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</si>
  <si>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</si>
  <si>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</si>
  <si>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</si>
  <si>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</si>
  <si>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</si>
  <si>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</si>
  <si>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</si>
  <si>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</si>
  <si>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</si>
  <si>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</si>
  <si>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</si>
  <si>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</si>
  <si>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</si>
  <si>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</si>
  <si>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</si>
  <si>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</si>
  <si>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</si>
  <si>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</si>
  <si>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</si>
  <si>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</si>
  <si>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</si>
  <si>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</si>
  <si>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</si>
  <si>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</si>
  <si>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</si>
  <si>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</si>
  <si>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</si>
  <si>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</si>
  <si>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</si>
  <si>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</si>
  <si>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</si>
  <si>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</si>
  <si>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</si>
  <si>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</si>
  <si>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</si>
  <si>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</si>
  <si>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</si>
  <si>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</si>
  <si>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</si>
  <si>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</si>
  <si>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</si>
  <si>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</si>
  <si>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</si>
  <si>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</si>
  <si>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</si>
  <si>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</si>
  <si>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</si>
  <si>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</si>
  <si>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</si>
  <si>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</si>
  <si>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</si>
  <si>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</si>
  <si>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</si>
  <si>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</si>
  <si>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</si>
  <si>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</si>
  <si>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</si>
  <si>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</si>
  <si>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</si>
  <si>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</si>
  <si>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</si>
  <si>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</si>
  <si>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</si>
  <si>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</si>
  <si>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</si>
  <si>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</si>
  <si>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</si>
  <si>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</si>
  <si>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</si>
  <si>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</si>
  <si>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</si>
  <si>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</si>
  <si>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</si>
  <si>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</si>
  <si>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</si>
  <si>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</si>
  <si>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</si>
  <si>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</si>
  <si>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</si>
  <si>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</si>
  <si>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</si>
  <si>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</si>
  <si>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</si>
  <si>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</si>
  <si>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</si>
  <si>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</si>
  <si>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</si>
  <si>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</si>
  <si>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</si>
  <si>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</si>
  <si>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</si>
  <si>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</si>
  <si>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</si>
  <si>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</si>
  <si>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</si>
  <si>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</si>
  <si>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</si>
  <si>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</si>
  <si>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</si>
  <si>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</si>
  <si>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</si>
  <si>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</si>
  <si>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</si>
  <si>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</si>
  <si>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</si>
  <si>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</si>
  <si>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</si>
  <si>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</si>
  <si>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</si>
  <si>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</si>
  <si>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</si>
  <si>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</si>
  <si>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</si>
  <si>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</si>
  <si>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</si>
  <si>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</si>
  <si>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</si>
  <si>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</si>
  <si>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</si>
  <si>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</si>
  <si>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</si>
  <si>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</si>
  <si>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</si>
  <si>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</si>
  <si>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</si>
  <si>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</si>
  <si>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</si>
  <si>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</si>
  <si>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</si>
  <si>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</si>
  <si>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</si>
  <si>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</si>
  <si>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</si>
  <si>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</si>
  <si>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</si>
  <si>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</si>
  <si>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</si>
  <si>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</si>
  <si>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</si>
  <si>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</si>
  <si>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</si>
  <si>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</si>
  <si>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</si>
  <si>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</si>
  <si>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</si>
  <si>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</si>
  <si>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</si>
  <si>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</si>
  <si>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</si>
  <si>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</si>
  <si>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</si>
  <si>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</si>
  <si>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</si>
  <si>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</si>
  <si>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</si>
  <si>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</si>
  <si>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</si>
  <si>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</si>
  <si>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</si>
  <si>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</si>
  <si>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</si>
  <si>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</si>
  <si>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</si>
  <si>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</si>
  <si>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</si>
  <si>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</si>
  <si>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</si>
  <si>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</si>
  <si>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</si>
  <si>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</si>
  <si>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</si>
  <si>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</si>
  <si>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</si>
  <si>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</si>
  <si>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</si>
  <si>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</si>
  <si>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</si>
  <si>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</si>
  <si>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</si>
  <si>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</si>
  <si>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</si>
  <si>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</si>
  <si>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</si>
  <si>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</si>
  <si>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</si>
  <si>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</si>
  <si>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</si>
  <si>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</si>
  <si>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</si>
  <si>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</si>
  <si>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</si>
  <si>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</si>
  <si>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</si>
  <si>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</si>
  <si>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</si>
  <si>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</si>
  <si>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</si>
  <si>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</si>
  <si>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</si>
  <si>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</si>
  <si>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</si>
  <si>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</si>
  <si>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</si>
  <si>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</si>
  <si>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</si>
  <si>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</si>
  <si>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</si>
  <si>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</si>
  <si>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</si>
  <si>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</si>
  <si>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</si>
  <si>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</si>
  <si>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</si>
  <si>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</si>
  <si>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</si>
  <si>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</si>
  <si>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</si>
  <si>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</si>
  <si>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</si>
  <si>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</si>
  <si>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</si>
  <si>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</si>
  <si>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</si>
  <si>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</si>
  <si>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</si>
  <si>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</si>
  <si>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</si>
  <si>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</si>
  <si>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</si>
  <si>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</si>
  <si>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</si>
  <si>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</si>
  <si>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</si>
  <si>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</si>
  <si>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</si>
  <si>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</si>
  <si>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</si>
  <si>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</si>
  <si>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</si>
  <si>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</si>
  <si>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</si>
  <si>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</si>
  <si>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</si>
  <si>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</si>
  <si>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</si>
  <si>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</si>
  <si>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</si>
  <si>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</si>
  <si>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</si>
  <si>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</si>
  <si>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</si>
  <si>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</si>
  <si>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</si>
  <si>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</si>
  <si>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</si>
  <si>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</si>
  <si>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</si>
  <si>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</si>
  <si>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</si>
  <si>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</si>
  <si>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</si>
  <si>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</si>
  <si>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</si>
  <si>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</si>
  <si>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</si>
  <si>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</si>
  <si>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</si>
  <si>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</si>
  <si>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</si>
  <si>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</si>
  <si>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</si>
  <si>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</si>
  <si>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</si>
  <si>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</si>
  <si>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</si>
  <si>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</si>
  <si>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</si>
  <si>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</si>
  <si>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</si>
  <si>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</si>
  <si>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</si>
  <si>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</si>
  <si>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</si>
  <si>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</si>
  <si>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</si>
  <si>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</si>
  <si>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</si>
  <si>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</si>
  <si>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</si>
  <si>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</si>
  <si>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</si>
  <si>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</si>
  <si>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</si>
  <si>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</si>
  <si>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</si>
  <si>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</si>
  <si>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</si>
  <si>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</si>
  <si>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</si>
  <si>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</si>
  <si>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</si>
  <si>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</si>
  <si>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</si>
  <si>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</si>
  <si>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</si>
  <si>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</si>
  <si>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</si>
  <si>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</si>
  <si>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</si>
  <si>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</si>
  <si>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</si>
  <si>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</si>
  <si>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</si>
  <si>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</si>
  <si>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</si>
  <si>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</si>
  <si>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</si>
  <si>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</si>
  <si>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</si>
  <si>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</si>
  <si>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</si>
  <si>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</si>
  <si>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</si>
  <si>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</si>
  <si>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</si>
  <si>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</si>
  <si>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</si>
  <si>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</si>
  <si>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</si>
  <si>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</si>
  <si>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</si>
  <si>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</si>
  <si>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</si>
  <si>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</si>
  <si>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</si>
  <si>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</si>
  <si>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</si>
  <si>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</si>
  <si>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</si>
  <si>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</si>
  <si>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</si>
  <si>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</si>
  <si>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</si>
  <si>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</si>
  <si>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</si>
  <si>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</si>
  <si>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</si>
  <si>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</si>
  <si>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</si>
  <si>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</si>
  <si>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</si>
  <si>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</si>
  <si>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</si>
  <si>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</si>
  <si>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</si>
  <si>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</si>
  <si>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</si>
  <si>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</si>
  <si>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</si>
  <si>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</si>
  <si>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</si>
  <si>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</si>
  <si>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</si>
  <si>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</si>
  <si>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</si>
  <si>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</si>
  <si>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</si>
  <si>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</si>
  <si>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</si>
  <si>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</si>
  <si>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</si>
  <si>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</si>
  <si>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</si>
  <si>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</si>
  <si>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</si>
  <si>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</si>
  <si>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</si>
  <si>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</si>
  <si>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</si>
  <si>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</si>
  <si>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</si>
  <si>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</si>
  <si>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</si>
  <si>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</si>
  <si>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</si>
  <si>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</si>
  <si>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</si>
  <si>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</si>
  <si>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</si>
  <si>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</si>
  <si>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</si>
  <si>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</si>
  <si>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</si>
  <si>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</si>
  <si>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</si>
  <si>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</si>
  <si>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</si>
  <si>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</si>
  <si>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</si>
  <si>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</si>
  <si>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</si>
  <si>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</si>
  <si>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</si>
  <si>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</si>
  <si>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</si>
  <si>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</si>
  <si>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</si>
  <si>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</si>
  <si>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</si>
  <si>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</si>
  <si>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</si>
  <si>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</si>
  <si>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</si>
  <si>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</si>
  <si>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</si>
  <si>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</si>
  <si>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</si>
  <si>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</si>
  <si>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</si>
  <si>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</si>
  <si>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</si>
  <si>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</si>
  <si>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</si>
  <si>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</si>
  <si>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</si>
  <si>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</si>
  <si>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</si>
  <si>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</si>
  <si>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</si>
  <si>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</si>
  <si>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</si>
  <si>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</si>
  <si>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</si>
  <si>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</si>
  <si>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</si>
  <si>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</si>
  <si>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</si>
  <si>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</si>
  <si>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</si>
  <si>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</si>
  <si>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</si>
  <si>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</si>
  <si>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</si>
  <si>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</si>
  <si>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</si>
  <si>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</si>
  <si>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</si>
  <si>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</si>
  <si>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</si>
  <si>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</si>
  <si>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</si>
  <si>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</si>
  <si>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</si>
  <si>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</si>
  <si>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</si>
  <si>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</si>
  <si>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</si>
  <si>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</si>
  <si>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</si>
  <si>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</si>
  <si>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</si>
  <si>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</si>
  <si>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</si>
  <si>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</si>
  <si>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</si>
  <si>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</si>
  <si>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</si>
  <si>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</si>
  <si>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</si>
  <si>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</si>
  <si>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</si>
  <si>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</si>
  <si>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</si>
  <si>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</si>
  <si>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</si>
  <si>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</si>
  <si>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</si>
  <si>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</si>
  <si>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</si>
  <si>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</si>
  <si>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</si>
  <si>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</si>
  <si>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</si>
  <si>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</si>
  <si>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</si>
  <si>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</si>
  <si>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</si>
  <si>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</si>
  <si>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</si>
  <si>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</si>
  <si>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</si>
  <si>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</si>
  <si>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</si>
  <si>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</si>
  <si>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</si>
  <si>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</si>
  <si>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</si>
  <si>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</si>
  <si>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</si>
  <si>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</si>
  <si>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</si>
  <si>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</si>
  <si>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</si>
  <si>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</si>
  <si>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</si>
  <si>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</si>
  <si>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</si>
  <si>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</si>
  <si>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</si>
  <si>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</si>
  <si>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</si>
  <si>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</si>
  <si>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</si>
  <si>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</si>
  <si>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</si>
  <si>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</si>
  <si>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</si>
  <si>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</si>
  <si>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</si>
  <si>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</si>
  <si>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</si>
  <si>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</si>
  <si>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</si>
  <si>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</si>
  <si>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</si>
  <si>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</si>
  <si>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</si>
  <si>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</si>
  <si>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</si>
  <si>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</si>
  <si>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</si>
  <si>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</si>
  <si>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</si>
  <si>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</si>
  <si>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</si>
  <si>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</si>
  <si>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</si>
  <si>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</si>
  <si>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</si>
  <si>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</si>
  <si>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</si>
  <si>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</si>
  <si>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</si>
  <si>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</si>
  <si>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</si>
  <si>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</si>
  <si>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</si>
  <si>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</si>
  <si>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</si>
  <si>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</si>
  <si>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</si>
  <si>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</si>
  <si>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</si>
  <si>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</si>
  <si>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</si>
  <si>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</si>
  <si>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</si>
  <si>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</si>
  <si>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</si>
  <si>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</si>
  <si>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</si>
  <si>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</si>
  <si>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</si>
  <si>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</si>
  <si>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</si>
  <si>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</si>
  <si>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</si>
  <si>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</si>
  <si>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</si>
  <si>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</si>
  <si>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</si>
  <si>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</si>
  <si>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</si>
  <si>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</si>
  <si>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</si>
  <si>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</si>
  <si>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</si>
  <si>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</si>
  <si>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</si>
  <si>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</si>
  <si>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</si>
  <si>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</si>
  <si>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</si>
  <si>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</si>
  <si>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</si>
  <si>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</si>
  <si>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</si>
  <si>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</si>
  <si>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</si>
  <si>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</si>
  <si>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</si>
  <si>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</si>
  <si>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</si>
  <si>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</si>
  <si>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</si>
  <si>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</si>
  <si>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</si>
  <si>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</si>
  <si>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</si>
  <si>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</si>
  <si>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</si>
  <si>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</si>
  <si>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</si>
  <si>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</si>
  <si>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</si>
  <si>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</si>
  <si>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</si>
  <si>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</si>
  <si>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</si>
  <si>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</si>
  <si>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</si>
  <si>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</si>
  <si>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</si>
  <si>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</si>
  <si>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</si>
  <si>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</si>
  <si>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</si>
  <si>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</si>
  <si>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</si>
  <si>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</si>
  <si>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</si>
  <si>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</si>
  <si>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</si>
  <si>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</si>
  <si>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</si>
  <si>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</si>
  <si>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</si>
  <si>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</si>
  <si>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</si>
  <si>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</si>
  <si>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</si>
  <si>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</si>
  <si>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</si>
  <si>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</si>
  <si>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</si>
  <si>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</si>
  <si>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</si>
  <si>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</si>
  <si>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</si>
  <si>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</si>
  <si>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</si>
  <si>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</si>
  <si>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</si>
  <si>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</si>
  <si>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</si>
  <si>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</si>
  <si>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</si>
  <si>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</si>
  <si>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</si>
  <si>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</si>
  <si>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</si>
  <si>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</si>
  <si>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</si>
  <si>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</si>
  <si>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</si>
  <si>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</si>
  <si>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</si>
  <si>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</si>
  <si>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</si>
  <si>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</si>
  <si>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</si>
  <si>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</si>
  <si>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</si>
  <si>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</si>
  <si>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</si>
  <si>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</si>
  <si>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</si>
  <si>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</si>
  <si>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</si>
  <si>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</si>
  <si>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</si>
  <si>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</si>
  <si>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</si>
  <si>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</si>
  <si>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</si>
  <si>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</si>
  <si>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</si>
  <si>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</si>
  <si>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</si>
  <si>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</si>
  <si>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</si>
  <si>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</si>
  <si>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</si>
  <si>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</si>
  <si>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</si>
  <si>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</si>
  <si>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</si>
  <si>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</si>
  <si>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</si>
  <si>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</si>
  <si>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</si>
  <si>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</si>
  <si>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</si>
  <si>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</si>
  <si>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</si>
  <si>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</si>
  <si>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</si>
  <si>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</si>
  <si>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</si>
  <si>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</si>
  <si>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</si>
  <si>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</si>
  <si>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</si>
  <si>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</si>
  <si>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</si>
  <si>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</si>
  <si>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</si>
  <si>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</si>
  <si>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</si>
  <si>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</si>
  <si>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</si>
  <si>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</si>
  <si>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</si>
  <si>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</si>
  <si>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</si>
  <si>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</si>
  <si>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</si>
  <si>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</si>
  <si>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</si>
  <si>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</si>
  <si>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</si>
  <si>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</si>
  <si>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</si>
  <si>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</si>
  <si>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</si>
  <si>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</si>
  <si>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</si>
  <si>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</si>
  <si>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</si>
  <si>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</si>
  <si>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</si>
  <si>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</si>
  <si>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</si>
  <si>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</si>
  <si>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</si>
  <si>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</si>
  <si>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</si>
  <si>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</si>
  <si>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</si>
  <si>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</si>
  <si>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</si>
  <si>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</si>
  <si>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</si>
  <si>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</si>
  <si>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</si>
  <si>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</si>
  <si>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</si>
  <si>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</si>
  <si>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</si>
  <si>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</si>
  <si>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</si>
  <si>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</si>
  <si>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</si>
  <si>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</si>
  <si>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</si>
  <si>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</si>
  <si>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</si>
  <si>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</si>
  <si>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</si>
  <si>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</si>
  <si>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</si>
  <si>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</si>
  <si>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</si>
  <si>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</si>
  <si>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</si>
  <si>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</si>
  <si>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</si>
  <si>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</si>
  <si>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</si>
  <si>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</si>
  <si>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</si>
  <si>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</si>
  <si>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</si>
  <si>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</si>
  <si>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</si>
  <si>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</si>
  <si>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</si>
  <si>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</si>
  <si>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</si>
  <si>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</si>
  <si>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</si>
  <si>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</si>
  <si>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</si>
  <si>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</si>
  <si>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</si>
  <si>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</si>
  <si>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</si>
  <si>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</si>
  <si>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</si>
  <si>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</si>
  <si>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</si>
  <si>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</si>
  <si>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</si>
  <si>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</si>
  <si>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</si>
  <si>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</si>
  <si>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</si>
  <si>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</si>
  <si>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</si>
  <si>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</si>
  <si>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</si>
  <si>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</si>
  <si>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</si>
  <si>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</si>
  <si>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</si>
  <si>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</si>
  <si>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</si>
  <si>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</si>
  <si>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</si>
  <si>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</si>
  <si>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</si>
  <si>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</si>
  <si>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</si>
  <si>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</si>
  <si>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</si>
  <si>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</si>
  <si>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</si>
  <si>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</si>
  <si>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</si>
  <si>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</si>
  <si>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</si>
  <si>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</si>
  <si>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</si>
  <si>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</si>
  <si>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</si>
  <si>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</si>
  <si>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</si>
  <si>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</si>
  <si>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</si>
  <si>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</si>
  <si>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</si>
  <si>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</si>
  <si>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</si>
  <si>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</si>
  <si>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</si>
  <si>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</si>
  <si>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</si>
  <si>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</si>
  <si>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</si>
  <si>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</si>
  <si>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</si>
  <si>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</si>
  <si>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</si>
  <si>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</si>
  <si>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</si>
  <si>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</si>
  <si>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</si>
  <si>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</si>
  <si>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</si>
  <si>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</si>
  <si>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</si>
  <si>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</si>
  <si>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</si>
  <si>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</si>
  <si>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</si>
  <si>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</si>
  <si>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</si>
  <si>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</si>
  <si>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</si>
  <si>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</si>
  <si>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</si>
  <si>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</si>
  <si>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</si>
  <si>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</si>
  <si>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</si>
  <si>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</si>
  <si>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</si>
  <si>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</si>
  <si>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</si>
  <si>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</si>
  <si>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</si>
  <si>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</si>
  <si>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</si>
  <si>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</si>
  <si>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</si>
  <si>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</si>
  <si>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</si>
  <si>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</si>
  <si>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</si>
  <si>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</si>
  <si>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</si>
  <si>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</si>
  <si>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</si>
  <si>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</si>
  <si>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</si>
  <si>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</si>
  <si>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</si>
  <si>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</si>
  <si>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</si>
  <si>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</si>
  <si>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</si>
  <si>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</si>
  <si>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</si>
  <si>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</si>
  <si>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</si>
  <si>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</si>
  <si>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</si>
  <si>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</si>
  <si>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</si>
  <si>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</si>
  <si>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</si>
  <si>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</si>
  <si>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</si>
  <si>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</si>
  <si>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</si>
  <si>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</si>
  <si>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</si>
  <si>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</si>
  <si>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</si>
  <si>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</si>
  <si>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</si>
  <si>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</si>
  <si>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</si>
  <si>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</si>
  <si>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</si>
  <si>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</si>
  <si>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</si>
  <si>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</si>
  <si>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</si>
  <si>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</si>
  <si>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</si>
  <si>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</si>
  <si>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</si>
  <si>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</si>
  <si>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</si>
  <si>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</si>
  <si>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</si>
  <si>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</si>
  <si>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</si>
  <si>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</si>
  <si>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</si>
  <si>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</si>
  <si>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</si>
  <si>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</si>
  <si>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</si>
  <si>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</si>
  <si>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</si>
  <si>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</si>
  <si>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</si>
  <si>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</si>
  <si>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</si>
  <si>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</si>
  <si>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</si>
  <si>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</si>
  <si>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</si>
  <si>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</si>
  <si>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</si>
  <si>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</si>
  <si>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</si>
  <si>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</si>
  <si>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</si>
  <si>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</si>
  <si>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</si>
  <si>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</si>
  <si>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</si>
  <si>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</si>
  <si>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</si>
  <si>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</si>
  <si>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</si>
  <si>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</si>
  <si>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</si>
  <si>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</si>
  <si>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</si>
  <si>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</si>
  <si>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</si>
  <si>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</si>
  <si>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</si>
  <si>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</si>
  <si>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</si>
  <si>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</si>
  <si>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</si>
  <si>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</si>
  <si>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</si>
  <si>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</si>
  <si>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</si>
  <si>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</si>
  <si>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</si>
  <si>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</si>
  <si>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</si>
  <si>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</si>
  <si>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</si>
  <si>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</si>
  <si>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</si>
  <si>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</si>
  <si>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</si>
  <si>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</si>
  <si>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</si>
  <si>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</si>
  <si>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</si>
  <si>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</si>
  <si>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</si>
  <si>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</si>
  <si>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</si>
  <si>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</si>
  <si>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</si>
  <si>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</si>
  <si>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</si>
  <si>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</si>
  <si>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</si>
  <si>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</si>
  <si>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</si>
  <si>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</si>
  <si>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</si>
  <si>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</si>
  <si>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</si>
  <si>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</si>
  <si>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</si>
  <si>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</si>
  <si>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</si>
  <si>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</si>
  <si>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</si>
  <si>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</si>
  <si>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</si>
  <si>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</si>
  <si>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</si>
  <si>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</si>
  <si>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</si>
  <si>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</si>
  <si>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</si>
  <si>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</si>
  <si>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</si>
  <si>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</si>
  <si>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</si>
  <si>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</si>
  <si>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</si>
  <si>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</si>
  <si>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</si>
  <si>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</si>
  <si>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</si>
  <si>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</si>
  <si>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</si>
  <si>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</si>
  <si>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</si>
  <si>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</si>
  <si>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</si>
  <si>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</si>
  <si>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</si>
  <si>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</si>
  <si>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</si>
  <si>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</si>
  <si>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</si>
  <si>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</si>
  <si>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</si>
  <si>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</si>
  <si>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</si>
  <si>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</si>
  <si>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</si>
  <si>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</si>
  <si>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</si>
  <si>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</si>
  <si>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</si>
  <si>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</si>
  <si>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</si>
  <si>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</si>
  <si>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</si>
  <si>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</si>
  <si>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</si>
  <si>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</si>
  <si>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</si>
  <si>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</si>
  <si>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</si>
  <si>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</si>
  <si>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</si>
  <si>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</si>
  <si>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</si>
  <si>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</si>
  <si>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</si>
  <si>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</si>
  <si>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</si>
  <si>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</si>
  <si>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</si>
  <si>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</si>
  <si>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</si>
  <si>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</si>
  <si>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</si>
  <si>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</si>
  <si>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</si>
  <si>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</si>
  <si>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</si>
  <si>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</si>
  <si>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</si>
  <si>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</si>
  <si>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</si>
  <si>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</si>
  <si>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</si>
  <si>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</si>
  <si>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</si>
  <si>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</si>
  <si>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</si>
  <si>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</si>
  <si>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</si>
  <si>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</si>
  <si>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</si>
  <si>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</si>
  <si>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</si>
  <si>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</si>
  <si>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</si>
  <si>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</si>
  <si>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</si>
  <si>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</si>
  <si>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</si>
  <si>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</si>
  <si>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</si>
  <si>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</si>
  <si>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</si>
  <si>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</si>
  <si>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</si>
  <si>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</si>
  <si>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</si>
  <si>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</si>
  <si>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</si>
  <si>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</si>
  <si>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</si>
  <si>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</si>
  <si>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</si>
  <si>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</si>
  <si>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</si>
  <si>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</si>
  <si>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</si>
  <si>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</si>
  <si>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</si>
  <si>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</si>
  <si>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</si>
  <si>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</si>
  <si>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</si>
  <si>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</si>
  <si>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</si>
  <si>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</si>
  <si>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</si>
  <si>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</si>
  <si>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</si>
  <si>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</si>
  <si>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</si>
  <si>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</si>
  <si>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</si>
  <si>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</si>
  <si>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</si>
  <si>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</si>
  <si>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</si>
  <si>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</si>
  <si>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</si>
  <si>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</si>
  <si>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</si>
  <si>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</si>
  <si>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</si>
  <si>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</si>
  <si>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</si>
  <si>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</si>
  <si>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</si>
  <si>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</si>
  <si>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</si>
  <si>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</si>
  <si>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</si>
  <si>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</si>
  <si>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</si>
  <si>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</si>
  <si>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</si>
  <si>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</si>
  <si>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</si>
  <si>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</si>
  <si>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</si>
  <si>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</si>
  <si>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</si>
  <si>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</si>
  <si>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</si>
  <si>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</si>
  <si>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</si>
  <si>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</si>
  <si>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</si>
  <si>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</si>
  <si>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</si>
  <si>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</si>
  <si>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</si>
  <si>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</si>
  <si>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</si>
  <si>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</si>
  <si>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</si>
  <si>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</si>
  <si>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</si>
  <si>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</si>
  <si>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</si>
  <si>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</si>
  <si>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</si>
  <si>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</si>
  <si>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</si>
  <si>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</si>
  <si>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</si>
  <si>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</si>
  <si>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</si>
  <si>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</si>
  <si>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</si>
  <si>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</si>
  <si>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</si>
  <si>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</si>
  <si>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</si>
  <si>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</si>
  <si>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</si>
  <si>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</si>
  <si>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</si>
  <si>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</si>
  <si>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</si>
  <si>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</si>
  <si>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</si>
  <si>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</si>
  <si>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</si>
  <si>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</si>
  <si>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</si>
  <si>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</si>
  <si>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</si>
  <si>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</si>
  <si>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</si>
  <si>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</si>
  <si>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</si>
  <si>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</si>
  <si>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</si>
  <si>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</si>
  <si>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</si>
  <si>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</si>
  <si>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</si>
  <si>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</si>
  <si>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</si>
  <si>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</si>
  <si>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</si>
  <si>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</si>
  <si>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</si>
  <si>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</si>
  <si>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</si>
  <si>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</si>
  <si>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</si>
  <si>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</si>
  <si>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</si>
  <si>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</si>
  <si>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</si>
  <si>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</si>
  <si>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</si>
  <si>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</si>
  <si>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</si>
  <si>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</si>
  <si>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</si>
  <si>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</si>
  <si>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</si>
  <si>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</si>
  <si>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</si>
  <si>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</si>
  <si>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</si>
  <si>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</si>
  <si>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</si>
  <si>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</si>
  <si>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</si>
  <si>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</si>
  <si>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</si>
  <si>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</si>
  <si>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</si>
  <si>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</si>
  <si>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</si>
  <si>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</si>
  <si>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</si>
  <si>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</si>
  <si>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</si>
  <si>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</si>
  <si>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</si>
  <si>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</si>
  <si>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</si>
  <si>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</si>
  <si>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</si>
  <si>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</si>
  <si>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</si>
  <si>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</si>
  <si>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</si>
  <si>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</si>
  <si>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</si>
  <si>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</si>
  <si>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</si>
  <si>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</si>
  <si>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</si>
  <si>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</si>
  <si>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</si>
  <si>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</si>
  <si>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</si>
  <si>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</si>
  <si>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</si>
  <si>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</si>
  <si>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</si>
  <si>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</si>
  <si>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</si>
  <si>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</si>
  <si>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</si>
  <si>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</si>
  <si>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</si>
  <si>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</si>
  <si>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</si>
  <si>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</si>
  <si>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</si>
  <si>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</si>
  <si>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</si>
  <si>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</si>
  <si>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</si>
  <si>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</si>
  <si>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</si>
  <si>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</si>
  <si>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</si>
  <si>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</si>
  <si>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</si>
  <si>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</si>
  <si>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</si>
  <si>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</si>
  <si>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</si>
  <si>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</si>
  <si>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</si>
  <si>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</si>
  <si>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</si>
  <si>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</si>
  <si>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</si>
  <si>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</si>
  <si>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</si>
  <si>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</si>
  <si>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</si>
  <si>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</si>
  <si>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</si>
  <si>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</si>
  <si>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</si>
  <si>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</si>
  <si>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</si>
  <si>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</si>
  <si>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</si>
  <si>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</si>
  <si>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</si>
  <si>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</si>
  <si>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</si>
  <si>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</si>
  <si>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</si>
  <si>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</si>
  <si>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</si>
  <si>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</si>
  <si>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</si>
  <si>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</si>
  <si>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</si>
  <si>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</si>
  <si>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</si>
  <si>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</si>
  <si>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</si>
  <si>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</si>
  <si>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</si>
  <si>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</si>
  <si>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</si>
  <si>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</si>
  <si>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</si>
  <si>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</si>
  <si>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</si>
  <si>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</si>
  <si>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</si>
  <si>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</si>
  <si>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</si>
  <si>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</si>
  <si>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</si>
  <si>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</si>
  <si>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</si>
  <si>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</si>
  <si>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</si>
  <si>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</si>
  <si>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</si>
  <si>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</si>
  <si>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</si>
  <si>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</si>
  <si>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</si>
  <si>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</si>
  <si>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</si>
  <si>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</si>
  <si>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</si>
  <si>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</si>
  <si>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</si>
  <si>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</si>
  <si>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</si>
  <si>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</si>
  <si>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</si>
  <si>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</si>
  <si>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</si>
  <si>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</si>
  <si>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</si>
  <si>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</si>
  <si>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</si>
  <si>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</si>
  <si>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</si>
  <si>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</si>
  <si>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</si>
  <si>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</si>
  <si>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</si>
  <si>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</si>
  <si>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</si>
  <si>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</si>
  <si>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</si>
  <si>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</si>
  <si>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</si>
  <si>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</si>
  <si>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</si>
  <si>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</si>
  <si>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</si>
  <si>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</si>
  <si>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</si>
  <si>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</si>
  <si>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</si>
  <si>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</si>
  <si>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</si>
  <si>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</si>
  <si>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</si>
  <si>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</si>
  <si>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</si>
  <si>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</si>
  <si>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</si>
  <si>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</si>
  <si>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</si>
  <si>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</si>
  <si>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</si>
  <si>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</si>
  <si>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</si>
  <si>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</si>
  <si>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</si>
  <si>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</si>
  <si>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</si>
  <si>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</si>
  <si>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</si>
  <si>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</si>
  <si>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</si>
  <si>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</si>
  <si>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</si>
  <si>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</si>
  <si>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</si>
  <si>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</si>
  <si>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</si>
  <si>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</si>
  <si>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</si>
  <si>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</si>
  <si>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</si>
  <si>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</si>
  <si>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</si>
  <si>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</si>
  <si>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</si>
  <si>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</si>
  <si>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</si>
  <si>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</si>
  <si>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</si>
  <si>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</si>
  <si>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</si>
  <si>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</si>
  <si>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</si>
  <si>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</si>
  <si>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</si>
  <si>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</si>
  <si>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</si>
  <si>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</si>
  <si>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</si>
  <si>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</si>
  <si>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</si>
  <si>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</si>
  <si>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</si>
  <si>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</si>
  <si>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</si>
  <si>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</si>
  <si>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</si>
  <si>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</si>
  <si>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</si>
  <si>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</si>
  <si>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</si>
  <si>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</si>
  <si>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</si>
  <si>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</si>
  <si>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</si>
  <si>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</si>
  <si>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</si>
  <si>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</si>
  <si>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</si>
  <si>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</si>
  <si>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</si>
  <si>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</si>
  <si>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</si>
  <si>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</si>
  <si>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</si>
  <si>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</si>
  <si>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</si>
  <si>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</si>
  <si>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</si>
  <si>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</si>
  <si>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</si>
  <si>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</si>
  <si>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</si>
  <si>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</si>
  <si>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</si>
  <si>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</si>
  <si>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</si>
  <si>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</si>
  <si>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</si>
  <si>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</si>
  <si>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</si>
  <si>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</si>
  <si>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</si>
  <si>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</si>
  <si>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</si>
  <si>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</si>
  <si>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</si>
  <si>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</si>
  <si>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</si>
  <si>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</si>
  <si>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</si>
  <si>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</si>
  <si>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</si>
  <si>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</si>
  <si>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</si>
  <si>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</si>
  <si>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</si>
  <si>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</si>
  <si>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</si>
  <si>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</si>
  <si>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</si>
  <si>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</si>
  <si>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</si>
  <si>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</si>
  <si>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</si>
  <si>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</si>
  <si>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</si>
  <si>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</si>
  <si>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</si>
  <si>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</si>
  <si>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</si>
  <si>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</si>
  <si>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</si>
  <si>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</si>
  <si>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</si>
  <si>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</si>
  <si>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</si>
  <si>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</si>
  <si>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</si>
  <si>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</si>
  <si>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</si>
  <si>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</si>
  <si>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</si>
  <si>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</si>
  <si>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</si>
  <si>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</si>
  <si>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</si>
  <si>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</si>
  <si>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</si>
  <si>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</si>
  <si>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</si>
  <si>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</si>
  <si>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</si>
  <si>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</si>
  <si>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</si>
  <si>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</si>
  <si>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</si>
  <si>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</si>
  <si>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</si>
  <si>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</si>
  <si>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</si>
  <si>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</si>
  <si>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</si>
  <si>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</si>
  <si>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</si>
  <si>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</si>
  <si>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</si>
  <si>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</si>
  <si>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</si>
  <si>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</si>
  <si>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</si>
  <si>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</si>
  <si>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</si>
  <si>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</si>
  <si>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</si>
  <si>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</si>
  <si>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</si>
  <si>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</si>
  <si>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</si>
  <si>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</si>
  <si>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</si>
  <si>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</si>
  <si>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</si>
  <si>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</si>
  <si>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</si>
  <si>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</si>
  <si>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</si>
  <si>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</si>
  <si>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</si>
  <si>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</si>
  <si>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</si>
  <si>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</si>
  <si>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</si>
  <si>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</si>
  <si>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</si>
  <si>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</si>
  <si>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</si>
  <si>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</si>
  <si>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</si>
  <si>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</si>
  <si>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</si>
  <si>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</si>
  <si>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</si>
  <si>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</si>
  <si>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</si>
  <si>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</si>
  <si>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</si>
  <si>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</si>
  <si>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</si>
  <si>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</si>
  <si>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</si>
  <si>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</si>
  <si>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</si>
  <si>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</si>
  <si>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</si>
  <si>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</si>
  <si>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</si>
  <si>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</si>
  <si>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</si>
  <si>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</si>
  <si>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</si>
  <si>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</si>
  <si>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</si>
  <si>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</si>
  <si>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</si>
  <si>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</si>
  <si>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</si>
  <si>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</si>
  <si>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</si>
  <si>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</si>
  <si>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</si>
  <si>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</si>
  <si>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</si>
  <si>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</si>
  <si>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</si>
  <si>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</si>
  <si>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</si>
  <si>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</si>
  <si>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</si>
  <si>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</si>
  <si>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</si>
  <si>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</si>
  <si>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</si>
  <si>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</si>
  <si>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</si>
  <si>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</si>
  <si>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</si>
  <si>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</si>
  <si>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</si>
  <si>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</si>
  <si>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</si>
  <si>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</si>
  <si>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</si>
  <si>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</si>
  <si>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</si>
  <si>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</si>
  <si>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</si>
  <si>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</si>
  <si>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</si>
  <si>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</si>
  <si>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</si>
  <si>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</si>
  <si>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</si>
  <si>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</si>
  <si>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</si>
  <si>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</si>
  <si>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</si>
  <si>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</si>
  <si>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</si>
  <si>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</si>
  <si>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</si>
  <si>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</si>
  <si>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</si>
  <si>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</si>
  <si>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</si>
  <si>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</si>
  <si>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</si>
  <si>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</si>
  <si>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</si>
  <si>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</si>
  <si>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</si>
  <si>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</si>
  <si>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</si>
  <si>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</si>
  <si>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</si>
  <si>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</si>
  <si>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</si>
  <si>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</si>
  <si>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</si>
  <si>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</si>
  <si>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</si>
  <si>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</si>
  <si>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</si>
  <si>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</si>
  <si>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</si>
  <si>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</si>
  <si>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</si>
  <si>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</si>
  <si>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</si>
  <si>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</si>
  <si>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</si>
  <si>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</si>
  <si>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</si>
  <si>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</si>
  <si>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</si>
  <si>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</si>
  <si>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</si>
  <si>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</si>
  <si>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</si>
  <si>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</si>
  <si>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</si>
  <si>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</si>
  <si>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</si>
  <si>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</si>
  <si>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</si>
  <si>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</si>
  <si>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</si>
  <si>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</si>
  <si>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</si>
  <si>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</si>
  <si>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</si>
  <si>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</si>
  <si>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</si>
  <si>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</si>
  <si>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</si>
  <si>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</si>
  <si>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</si>
  <si>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</si>
  <si>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</si>
  <si>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</si>
  <si>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</si>
  <si>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</si>
  <si>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</si>
  <si>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</si>
  <si>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</si>
  <si>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</si>
  <si>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</si>
  <si>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</si>
  <si>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</si>
  <si>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</si>
  <si>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</si>
  <si>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</si>
  <si>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</si>
  <si>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</si>
  <si>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</si>
  <si>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</si>
  <si>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</si>
  <si>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</si>
  <si>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</si>
  <si>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</si>
  <si>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</si>
  <si>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</si>
  <si>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</si>
  <si>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</si>
  <si>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</si>
  <si>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</si>
  <si>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</si>
  <si>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</si>
  <si>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</si>
  <si>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</si>
  <si>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</si>
  <si>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</si>
  <si>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</si>
  <si>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</si>
  <si>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</si>
  <si>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</si>
  <si>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</si>
  <si>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</si>
  <si>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</si>
  <si>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</si>
  <si>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</si>
  <si>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</si>
  <si>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</si>
  <si>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</si>
  <si>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</si>
  <si>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</si>
  <si>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</si>
  <si>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</si>
  <si>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</si>
  <si>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</si>
  <si>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</si>
  <si>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</si>
  <si>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</si>
  <si>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</si>
  <si>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</si>
  <si>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</si>
  <si>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</si>
  <si>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</si>
  <si>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</si>
  <si>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</si>
  <si>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</si>
  <si>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</si>
  <si>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</si>
  <si>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</si>
  <si>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</si>
  <si>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</si>
  <si>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</si>
  <si>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</si>
  <si>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</si>
  <si>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</si>
  <si>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</si>
  <si>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</si>
  <si>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</si>
  <si>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</si>
  <si>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</si>
  <si>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</si>
  <si>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</si>
  <si>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</si>
  <si>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</si>
  <si>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</si>
  <si>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</si>
  <si>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</si>
  <si>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</si>
  <si>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</si>
  <si>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</si>
  <si>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</si>
  <si>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</si>
  <si>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</si>
  <si>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</si>
  <si>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</si>
  <si>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</si>
  <si>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</si>
  <si>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</si>
  <si>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</si>
  <si>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</si>
  <si>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</si>
  <si>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</si>
  <si>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</si>
  <si>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</si>
  <si>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</si>
  <si>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</si>
  <si>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</si>
  <si>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</si>
  <si>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</si>
  <si>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</si>
  <si>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</si>
  <si>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</si>
  <si>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</si>
  <si>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</si>
  <si>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</si>
  <si>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</si>
  <si>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</si>
  <si>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</si>
  <si>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</si>
  <si>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</si>
  <si>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</si>
  <si>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</si>
  <si>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</si>
  <si>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</si>
  <si>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</si>
  <si>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</si>
  <si>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</si>
  <si>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</si>
  <si>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</si>
  <si>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</si>
  <si>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</si>
  <si>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</si>
  <si>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</si>
  <si>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</si>
  <si>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</si>
  <si>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</si>
  <si>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</si>
  <si>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</si>
  <si>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</si>
  <si>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</si>
  <si>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</si>
  <si>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</si>
  <si>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</si>
  <si>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</si>
  <si>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</si>
  <si>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</si>
  <si>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</si>
  <si>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</si>
  <si>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</si>
  <si>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</si>
  <si>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</si>
  <si>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</si>
  <si>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</si>
  <si>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</si>
  <si>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</si>
  <si>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</si>
  <si>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</si>
  <si>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</si>
  <si>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</si>
  <si>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</si>
  <si>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</si>
  <si>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</si>
  <si>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</si>
  <si>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</si>
  <si>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</si>
  <si>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</si>
  <si>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</si>
  <si>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</si>
  <si>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</si>
  <si>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</si>
  <si>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</si>
  <si>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</si>
  <si>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</si>
  <si>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</si>
  <si>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</si>
  <si>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</si>
  <si>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</si>
  <si>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</si>
  <si>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</si>
  <si>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</si>
  <si>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</si>
  <si>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</si>
  <si>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</si>
  <si>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</si>
  <si>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</si>
  <si>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</si>
  <si>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</si>
  <si>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</si>
  <si>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</si>
  <si>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</si>
  <si>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</si>
  <si>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</si>
  <si>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</si>
  <si>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</si>
  <si>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</si>
  <si>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</si>
  <si>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</si>
  <si>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</si>
  <si>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</si>
  <si>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</si>
  <si>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</si>
  <si>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</si>
  <si>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</si>
  <si>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</si>
  <si>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</si>
  <si>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</si>
  <si>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</si>
  <si>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</si>
  <si>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</si>
  <si>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</si>
  <si>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</si>
  <si>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</si>
  <si>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</si>
  <si>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</si>
  <si>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</si>
  <si>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</si>
  <si>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</si>
  <si>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</si>
  <si>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</si>
  <si>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</si>
  <si>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</si>
  <si>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</si>
  <si>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</si>
  <si>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</si>
  <si>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</si>
  <si>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</si>
  <si>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</si>
  <si>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</si>
  <si>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</si>
  <si>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</si>
  <si>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</si>
  <si>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</si>
  <si>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</si>
  <si>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</si>
  <si>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</si>
  <si>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</si>
  <si>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</si>
  <si>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</si>
  <si>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</si>
  <si>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</si>
  <si>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</si>
  <si>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</si>
  <si>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</si>
  <si>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</si>
  <si>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</si>
  <si>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</si>
  <si>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</si>
  <si>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</si>
  <si>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</si>
  <si>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</si>
  <si>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</si>
  <si>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</si>
  <si>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</si>
  <si>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</si>
  <si>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</si>
  <si>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</si>
  <si>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</si>
  <si>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</si>
  <si>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</si>
  <si>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</si>
  <si>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</si>
  <si>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</si>
  <si>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</si>
  <si>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</si>
  <si>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</si>
  <si>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</si>
  <si>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</si>
  <si>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</si>
  <si>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</si>
  <si>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</si>
  <si>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</si>
  <si>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</si>
  <si>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</si>
  <si>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</si>
  <si>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</si>
  <si>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</si>
  <si>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</si>
  <si>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</si>
  <si>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</si>
  <si>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</si>
  <si>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</si>
  <si>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</si>
  <si>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</si>
  <si>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</si>
  <si>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</si>
  <si>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</si>
  <si>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</si>
  <si>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</si>
  <si>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</si>
  <si>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</si>
  <si>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</si>
  <si>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</si>
  <si>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</si>
  <si>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</si>
  <si>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</si>
  <si>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</si>
  <si>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</si>
  <si>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</si>
  <si>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</si>
  <si>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</si>
  <si>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</si>
  <si>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</si>
  <si>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</si>
  <si>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</si>
  <si>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</si>
  <si>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</si>
  <si>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</si>
  <si>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</si>
  <si>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</si>
  <si>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</si>
  <si>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</si>
  <si>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</si>
  <si>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</si>
  <si>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</si>
  <si>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</si>
  <si>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</si>
  <si>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</si>
  <si>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</si>
  <si>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</si>
  <si>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</si>
  <si>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</si>
  <si>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</si>
  <si>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</si>
  <si>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</si>
  <si>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</si>
  <si>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</si>
  <si>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</si>
  <si>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</si>
  <si>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</si>
  <si>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</si>
  <si>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</si>
  <si>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</si>
  <si>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</si>
  <si>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</si>
  <si>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</si>
  <si>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</si>
  <si>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</si>
  <si>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</si>
  <si>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</si>
  <si>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</si>
  <si>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</si>
  <si>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</si>
  <si>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</si>
  <si>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</si>
  <si>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</si>
  <si>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</si>
  <si>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</si>
  <si>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</si>
  <si>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</si>
  <si>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</si>
  <si>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</si>
  <si>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</si>
  <si>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</si>
  <si>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</si>
  <si>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</si>
  <si>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</si>
  <si>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</si>
  <si>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</si>
  <si>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</si>
  <si>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</si>
  <si>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</si>
  <si>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</si>
  <si>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</si>
  <si>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</si>
  <si>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</si>
  <si>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</si>
  <si>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</si>
  <si>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</si>
  <si>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</si>
  <si>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</si>
  <si>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</si>
  <si>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</si>
  <si>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</si>
  <si>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</si>
  <si>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</si>
  <si>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</si>
  <si>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</si>
  <si>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</si>
  <si>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</si>
  <si>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</si>
  <si>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</si>
  <si>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</si>
  <si>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</si>
  <si>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</si>
  <si>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</si>
  <si>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</si>
  <si>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</si>
  <si>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</si>
  <si>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</si>
  <si>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</si>
  <si>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</si>
  <si>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</si>
  <si>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</si>
  <si>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</si>
  <si>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</si>
  <si>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</si>
  <si>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</si>
  <si>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</si>
  <si>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</si>
  <si>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</si>
  <si>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</si>
  <si>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</si>
  <si>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</si>
  <si>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</si>
  <si>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</si>
  <si>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</si>
  <si>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</si>
  <si>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</si>
  <si>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</si>
  <si>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</si>
  <si>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</si>
  <si>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</si>
  <si>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</si>
  <si>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</si>
  <si>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</si>
  <si>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</si>
  <si>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</si>
  <si>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</si>
  <si>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</si>
  <si>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</si>
  <si>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</si>
  <si>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</si>
  <si>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</si>
  <si>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</si>
  <si>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</si>
  <si>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</si>
  <si>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</si>
  <si>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</si>
  <si>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</si>
  <si>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</si>
  <si>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</si>
  <si>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</si>
  <si>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</si>
  <si>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</si>
  <si>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</si>
  <si>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</si>
  <si>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</si>
  <si>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</si>
  <si>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</si>
  <si>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</si>
  <si>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</si>
  <si>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</si>
  <si>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</si>
  <si>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</si>
  <si>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</si>
  <si>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</si>
  <si>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</si>
  <si>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</si>
  <si>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</si>
  <si>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</si>
  <si>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</si>
  <si>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</si>
  <si>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</si>
  <si>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</si>
  <si>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</si>
  <si>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</si>
  <si>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</si>
  <si>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</si>
  <si>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</si>
  <si>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</si>
  <si>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</si>
  <si>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</si>
  <si>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</si>
  <si>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</si>
  <si>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</si>
  <si>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</si>
  <si>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</si>
  <si>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</si>
  <si>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</si>
  <si>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</si>
  <si>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</si>
  <si>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</si>
  <si>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</si>
  <si>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</si>
  <si>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</si>
  <si>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</si>
  <si>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</si>
  <si>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</si>
  <si>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</si>
  <si>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</si>
  <si>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</si>
  <si>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</si>
  <si>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</si>
  <si>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</si>
  <si>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</si>
  <si>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</si>
  <si>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</si>
  <si>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</si>
  <si>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</si>
  <si>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</si>
  <si>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</si>
  <si>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</si>
  <si>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</si>
  <si>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</si>
  <si>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</si>
  <si>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</si>
  <si>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</si>
  <si>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</si>
  <si>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</si>
  <si>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</si>
  <si>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</si>
  <si>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</si>
  <si>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</si>
  <si>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</si>
  <si>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</si>
  <si>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</si>
  <si>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</si>
  <si>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</si>
  <si>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</si>
  <si>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</si>
  <si>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</si>
  <si>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</si>
  <si>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</si>
  <si>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</si>
  <si>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</si>
  <si>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</si>
  <si>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</si>
  <si>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</si>
  <si>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</si>
  <si>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</si>
  <si>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</si>
  <si>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</si>
  <si>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</si>
  <si>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</si>
  <si>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</si>
  <si>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</si>
  <si>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</si>
  <si>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</si>
  <si>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</si>
  <si>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</si>
  <si>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</si>
  <si>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</si>
  <si>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</si>
  <si>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</si>
  <si>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</si>
  <si>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</si>
  <si>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</si>
  <si>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</si>
  <si>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</si>
  <si>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</si>
  <si>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</si>
  <si>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</si>
  <si>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</si>
  <si>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</si>
  <si>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</si>
  <si>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</si>
  <si>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</si>
  <si>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</si>
  <si>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</si>
  <si>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</si>
  <si>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</si>
  <si>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</si>
  <si>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</si>
  <si>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</si>
  <si>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</si>
  <si>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</si>
  <si>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</si>
  <si>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</si>
  <si>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</si>
  <si>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</si>
  <si>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</si>
  <si>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</si>
  <si>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</si>
  <si>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</si>
  <si>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</si>
  <si>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</si>
  <si>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</si>
  <si>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</si>
  <si>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</si>
  <si>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</si>
  <si>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</si>
  <si>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</si>
  <si>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</si>
  <si>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</si>
  <si>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</si>
  <si>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</si>
  <si>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</si>
  <si>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</si>
  <si>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</si>
  <si>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</si>
  <si>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</si>
  <si>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</si>
  <si>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</si>
  <si>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</si>
  <si>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</si>
  <si>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</si>
  <si>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</si>
  <si>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</si>
  <si>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</si>
  <si>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</si>
  <si>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</si>
  <si>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</si>
  <si>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</si>
  <si>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</si>
  <si>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</si>
  <si>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</si>
  <si>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</si>
  <si>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</si>
  <si>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</si>
  <si>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</si>
  <si>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</si>
  <si>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</si>
  <si>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</si>
  <si>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</si>
  <si>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</si>
  <si>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</si>
  <si>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</si>
  <si>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</si>
  <si>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</si>
  <si>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</si>
  <si>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</si>
  <si>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</si>
  <si>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</si>
  <si>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</si>
  <si>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</si>
  <si>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</si>
  <si>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</si>
  <si>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</si>
  <si>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</si>
  <si>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</si>
  <si>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</si>
  <si>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</si>
  <si>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</si>
  <si>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</si>
  <si>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</si>
  <si>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</si>
  <si>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</si>
  <si>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</si>
  <si>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</si>
  <si>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</si>
  <si>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</si>
  <si>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</si>
  <si>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</si>
  <si>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</si>
  <si>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</si>
  <si>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</si>
  <si>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</si>
  <si>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</si>
  <si>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</si>
  <si>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</si>
  <si>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</si>
  <si>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</si>
  <si>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</si>
  <si>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</si>
  <si>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</si>
  <si>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</si>
  <si>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</si>
  <si>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</si>
  <si>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</si>
  <si>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</si>
  <si>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</si>
  <si>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</si>
  <si>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</si>
  <si>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</si>
  <si>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</si>
  <si>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</si>
  <si>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</si>
  <si>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</si>
  <si>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</si>
  <si>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</si>
  <si>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</si>
  <si>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</si>
  <si>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</si>
  <si>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</si>
  <si>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</si>
  <si>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</si>
  <si>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</si>
  <si>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</si>
  <si>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</si>
  <si>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</si>
  <si>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</si>
  <si>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</si>
  <si>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</si>
  <si>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</si>
  <si>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</si>
  <si>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</si>
  <si>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</si>
  <si>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</si>
  <si>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</si>
  <si>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</si>
  <si>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</si>
  <si>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</si>
  <si>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</si>
  <si>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</si>
  <si>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</si>
  <si>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</si>
  <si>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</si>
  <si>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</si>
  <si>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</si>
  <si>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</si>
  <si>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</si>
  <si>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</si>
  <si>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</si>
  <si>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</si>
  <si>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</si>
  <si>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</si>
  <si>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</si>
  <si>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</si>
  <si>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</si>
  <si>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</si>
  <si>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</si>
  <si>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</si>
  <si>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</si>
  <si>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</si>
  <si>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</si>
  <si>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</si>
  <si>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</si>
  <si>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</si>
  <si>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</si>
  <si>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</si>
  <si>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</si>
  <si>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</si>
  <si>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</si>
  <si>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</si>
  <si>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</si>
  <si>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</si>
  <si>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</si>
  <si>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</si>
  <si>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</si>
  <si>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</si>
  <si>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</si>
  <si>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</si>
  <si>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</si>
  <si>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</si>
  <si>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</si>
  <si>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</si>
  <si>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</si>
  <si>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</si>
  <si>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</si>
  <si>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</si>
  <si>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</si>
  <si>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</si>
  <si>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</si>
  <si>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</si>
  <si>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</si>
  <si>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</si>
  <si>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</si>
  <si>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</si>
  <si>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</si>
  <si>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</si>
  <si>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</si>
  <si>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</si>
  <si>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</si>
  <si>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</si>
  <si>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</si>
  <si>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</si>
  <si>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</si>
  <si>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</si>
  <si>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</si>
  <si>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</si>
  <si>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</si>
  <si>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</si>
  <si>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</si>
  <si>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</si>
  <si>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</si>
  <si>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</si>
  <si>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</si>
  <si>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</si>
  <si>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</si>
  <si>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</si>
  <si>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</si>
  <si>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</si>
  <si>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</si>
  <si>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</si>
  <si>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</si>
  <si>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</si>
  <si>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</si>
  <si>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</si>
  <si>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</si>
  <si>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</si>
  <si>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</si>
  <si>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</si>
  <si>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</si>
  <si>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</si>
  <si>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</si>
  <si>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</si>
  <si>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</si>
  <si>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</si>
  <si>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</si>
  <si>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</si>
  <si>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</si>
  <si>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</si>
  <si>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</si>
  <si>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</si>
  <si>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</si>
  <si>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</si>
  <si>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</si>
  <si>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</si>
  <si>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</si>
  <si>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</si>
  <si>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</si>
  <si>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</si>
  <si>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</si>
  <si>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</si>
  <si>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</si>
  <si>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</si>
  <si>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</si>
  <si>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</si>
  <si>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</si>
  <si>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</si>
  <si>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</si>
  <si>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</si>
  <si>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</si>
  <si>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</si>
  <si>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</si>
  <si>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</si>
  <si>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</si>
  <si>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</si>
  <si>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</si>
  <si>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</si>
  <si>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</si>
  <si>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</si>
  <si>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</si>
  <si>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</si>
  <si>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</si>
  <si>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</si>
  <si>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</si>
  <si>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</si>
  <si>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</si>
  <si>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</si>
  <si>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</si>
  <si>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</si>
  <si>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</si>
  <si>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</si>
  <si>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</si>
  <si>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</si>
  <si>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</si>
  <si>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</si>
  <si>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</si>
  <si>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</si>
  <si>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</si>
  <si>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</si>
  <si>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</si>
  <si>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</si>
  <si>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</si>
  <si>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</si>
  <si>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</si>
  <si>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</si>
  <si>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</si>
  <si>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</si>
  <si>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</si>
  <si>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</si>
  <si>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</si>
  <si>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</si>
  <si>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</si>
  <si>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</si>
  <si>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</si>
  <si>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</si>
  <si>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</si>
  <si>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</si>
  <si>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</si>
  <si>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</si>
  <si>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</si>
  <si>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</si>
  <si>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</si>
  <si>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</si>
  <si>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</si>
  <si>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</si>
  <si>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</si>
  <si>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</si>
  <si>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</si>
  <si>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</si>
  <si>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</si>
  <si>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</si>
  <si>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</si>
  <si>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</si>
  <si>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</si>
  <si>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</si>
  <si>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</si>
  <si>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</si>
  <si>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</si>
  <si>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</si>
  <si>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</si>
  <si>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</si>
  <si>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</si>
  <si>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</si>
  <si>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</si>
  <si>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</si>
  <si>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</si>
  <si>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</si>
  <si>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</si>
  <si>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</si>
  <si>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</si>
  <si>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</si>
  <si>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</si>
  <si>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</si>
  <si>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</si>
  <si>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</si>
  <si>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</si>
  <si>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</si>
  <si>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</si>
  <si>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</si>
  <si>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</si>
  <si>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</si>
  <si>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</si>
  <si>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</si>
  <si>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</si>
  <si>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</si>
  <si>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</si>
  <si>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</si>
  <si>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</si>
  <si>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</si>
  <si>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</si>
  <si>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</si>
  <si>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</si>
  <si>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</si>
  <si>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</si>
  <si>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</si>
  <si>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</si>
  <si>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</si>
  <si>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</si>
  <si>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</si>
  <si>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</si>
  <si>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</si>
  <si>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</si>
  <si>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</si>
  <si>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</si>
  <si>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</si>
  <si>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</si>
  <si>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</si>
  <si>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</si>
  <si>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</si>
  <si>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</si>
  <si>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</si>
  <si>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</si>
  <si>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</si>
  <si>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</si>
  <si>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</si>
  <si>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</si>
  <si>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</si>
  <si>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</si>
  <si>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</si>
  <si>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</si>
  <si>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</si>
  <si>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</si>
  <si>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</si>
  <si>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</si>
  <si>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</si>
  <si>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</si>
  <si>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</si>
  <si>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</si>
  <si>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</si>
  <si>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</si>
  <si>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</si>
  <si>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</si>
  <si>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</si>
  <si>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</si>
  <si>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</si>
  <si>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</si>
  <si>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</si>
  <si>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</si>
  <si>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</si>
  <si>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</si>
  <si>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</si>
  <si>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</si>
  <si>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</si>
  <si>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</si>
  <si>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</si>
  <si>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</si>
  <si>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</si>
  <si>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</si>
  <si>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</si>
  <si>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</si>
  <si>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</si>
  <si>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</si>
  <si>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</si>
  <si>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</si>
  <si>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</si>
  <si>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</si>
  <si>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</si>
  <si>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</si>
  <si>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</si>
  <si>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</si>
  <si>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</si>
  <si>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</si>
  <si>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</si>
  <si>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</si>
  <si>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</si>
  <si>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</si>
  <si>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</si>
  <si>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</si>
  <si>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</si>
  <si>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</si>
  <si>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</si>
  <si>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</si>
  <si>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</si>
  <si>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</si>
  <si>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</si>
  <si>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</si>
  <si>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</si>
  <si>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</si>
  <si>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</si>
  <si>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</si>
  <si>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</si>
  <si>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</si>
  <si>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</si>
  <si>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</si>
  <si>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</si>
  <si>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</si>
  <si>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</si>
  <si>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</si>
  <si>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</si>
  <si>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</si>
  <si>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</si>
  <si>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</si>
  <si>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</si>
  <si>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</si>
  <si>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</si>
  <si>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</si>
  <si>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</si>
  <si>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</si>
  <si>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</si>
  <si>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</si>
  <si>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</si>
  <si>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</si>
  <si>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</si>
  <si>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</si>
  <si>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</si>
  <si>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</si>
  <si>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</si>
  <si>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</si>
  <si>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</si>
  <si>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</si>
  <si>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</si>
  <si>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</si>
  <si>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</si>
  <si>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</si>
  <si>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</si>
  <si>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</si>
  <si>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</si>
  <si>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</si>
  <si>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</si>
  <si>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</si>
  <si>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</si>
  <si>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</si>
  <si>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</si>
  <si>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</si>
  <si>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</si>
  <si>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</si>
  <si>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</si>
  <si>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</si>
  <si>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</si>
  <si>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</si>
  <si>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</si>
  <si>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</si>
  <si>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</si>
  <si>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</si>
  <si>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</si>
  <si>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</si>
  <si>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</si>
  <si>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</si>
  <si>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</si>
  <si>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</si>
  <si>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</si>
  <si>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</si>
  <si>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</si>
  <si>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</si>
  <si>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</si>
  <si>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</si>
  <si>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</si>
  <si>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</si>
  <si>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</si>
  <si>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</si>
  <si>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</si>
  <si>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</si>
  <si>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</si>
  <si>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</si>
  <si>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</si>
  <si>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</si>
  <si>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</si>
  <si>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</si>
  <si>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</si>
  <si>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</si>
  <si>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</si>
  <si>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</si>
  <si>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</si>
  <si>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</si>
  <si>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</si>
  <si>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</si>
  <si>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</si>
  <si>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</si>
  <si>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</si>
  <si>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</si>
  <si>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</si>
  <si>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</si>
  <si>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</si>
  <si>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</si>
  <si>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</si>
  <si>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</si>
  <si>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</si>
  <si>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</si>
  <si>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</si>
  <si>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</si>
  <si>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</si>
  <si>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</si>
  <si>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</si>
  <si>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</si>
  <si>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</si>
  <si>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</si>
  <si>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</si>
  <si>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</si>
  <si>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</si>
  <si>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</si>
  <si>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</si>
  <si>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</si>
  <si>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</si>
  <si>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</si>
  <si>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</si>
  <si>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</si>
  <si>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</si>
  <si>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</si>
  <si>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</si>
  <si>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</si>
  <si>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</si>
  <si>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</si>
  <si>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</si>
  <si>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</si>
  <si>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</si>
  <si>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</si>
  <si>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</si>
  <si>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</si>
  <si>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</si>
  <si>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</si>
  <si>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</si>
  <si>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</si>
  <si>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</si>
  <si>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</si>
  <si>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</si>
  <si>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</si>
  <si>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</si>
  <si>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</si>
  <si>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</si>
  <si>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</si>
  <si>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</si>
  <si>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</si>
  <si>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</si>
  <si>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</si>
  <si>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</si>
  <si>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</si>
  <si>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</si>
  <si>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</si>
  <si>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</si>
  <si>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</si>
  <si>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</si>
  <si>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</si>
  <si>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</si>
  <si>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</si>
  <si>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</si>
  <si>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</si>
  <si>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</si>
  <si>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</si>
  <si>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</si>
  <si>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</si>
  <si>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</si>
  <si>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</si>
  <si>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</si>
  <si>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</si>
  <si>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</si>
  <si>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</si>
  <si>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</si>
  <si>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</si>
  <si>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</si>
  <si>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</si>
  <si>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</si>
  <si>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</si>
  <si>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</si>
  <si>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</si>
  <si>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</si>
  <si>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</si>
  <si>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</si>
  <si>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</si>
  <si>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</si>
  <si>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</si>
  <si>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</si>
  <si>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</si>
  <si>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</si>
  <si>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</si>
  <si>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</si>
  <si>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</si>
  <si>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</si>
  <si>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</si>
  <si>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</si>
  <si>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</si>
  <si>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</si>
  <si>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</si>
  <si>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</si>
  <si>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</si>
  <si>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</si>
  <si>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</si>
  <si>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</si>
  <si>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</si>
  <si>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</si>
  <si>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</si>
  <si>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</si>
  <si>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</si>
  <si>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</si>
  <si>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</si>
  <si>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</si>
  <si>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</si>
  <si>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</si>
  <si>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</si>
  <si>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</si>
  <si>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</si>
  <si>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</si>
  <si>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</si>
  <si>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</si>
  <si>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</si>
  <si>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</si>
  <si>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</si>
  <si>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</si>
  <si>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</si>
  <si>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</si>
  <si>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</si>
  <si>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</si>
  <si>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</si>
  <si>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</si>
  <si>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</si>
  <si>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</si>
  <si>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</si>
  <si>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</si>
  <si>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</si>
  <si>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</si>
  <si>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</si>
  <si>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</si>
  <si>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</si>
  <si>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</si>
  <si>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</si>
  <si>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</si>
  <si>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</si>
  <si>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</si>
  <si>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</si>
  <si>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</si>
  <si>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</si>
  <si>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</si>
  <si>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</si>
  <si>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</si>
  <si>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</si>
  <si>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</si>
  <si>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</si>
  <si>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</si>
  <si>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</si>
  <si>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</si>
  <si>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</si>
  <si>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</si>
  <si>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</si>
  <si>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</si>
  <si>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</si>
  <si>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</si>
  <si>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</si>
  <si>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</si>
  <si>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</si>
  <si>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</si>
  <si>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</si>
  <si>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</si>
  <si>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</si>
  <si>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</si>
  <si>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</si>
  <si>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</si>
  <si>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</si>
  <si>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</si>
  <si>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</si>
  <si>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</si>
  <si>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</si>
  <si>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</si>
  <si>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</si>
  <si>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</si>
  <si>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</si>
  <si>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</si>
  <si>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</si>
  <si>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</si>
  <si>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</si>
  <si>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</si>
  <si>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</si>
  <si>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</si>
  <si>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</si>
  <si>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</si>
  <si>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</si>
  <si>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</si>
  <si>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</si>
  <si>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</si>
  <si>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</si>
  <si>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</si>
  <si>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</si>
  <si>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</si>
  <si>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</si>
  <si>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</si>
  <si>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</si>
  <si>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</si>
  <si>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</si>
  <si>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</si>
  <si>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</si>
  <si>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</si>
  <si>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</si>
  <si>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</si>
  <si>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</si>
  <si>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</si>
  <si>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</si>
  <si>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</si>
  <si>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</si>
  <si>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</si>
  <si>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</si>
  <si>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</si>
  <si>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</si>
  <si>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</si>
  <si>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</si>
  <si>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</si>
  <si>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</si>
  <si>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</si>
  <si>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</si>
  <si>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</si>
  <si>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</si>
  <si>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</si>
  <si>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</si>
  <si>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</si>
  <si>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</si>
  <si>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</si>
  <si>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</si>
  <si>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</si>
  <si>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</si>
  <si>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</si>
  <si>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</si>
  <si>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</si>
  <si>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</si>
  <si>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</si>
  <si>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</si>
  <si>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</si>
  <si>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</si>
  <si>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</si>
  <si>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</si>
  <si>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</si>
  <si>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</si>
  <si>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</si>
  <si>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</si>
  <si>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</si>
  <si>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</si>
  <si>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</si>
  <si>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</si>
  <si>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</si>
  <si>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</si>
  <si>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</si>
  <si>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</si>
  <si>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</si>
  <si>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</si>
  <si>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</si>
  <si>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</si>
  <si>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</si>
  <si>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</si>
  <si>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</si>
  <si>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</si>
  <si>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</si>
  <si>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</si>
  <si>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</si>
  <si>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</si>
  <si>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</si>
  <si>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</si>
  <si>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</si>
  <si>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</si>
  <si>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</si>
  <si>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</si>
  <si>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</si>
  <si>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</si>
  <si>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</si>
  <si>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</si>
  <si>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</si>
  <si>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</si>
  <si>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</si>
  <si>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</si>
  <si>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</si>
  <si>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</si>
  <si>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</si>
  <si>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</si>
  <si>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</si>
  <si>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</si>
  <si>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</si>
  <si>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</si>
  <si>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</si>
  <si>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</si>
  <si>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</si>
  <si>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</si>
  <si>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</si>
  <si>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</si>
  <si>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</si>
  <si>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</si>
  <si>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</si>
  <si>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</si>
  <si>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</si>
  <si>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</si>
  <si>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</si>
  <si>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</si>
  <si>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</si>
  <si>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</si>
  <si>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</si>
  <si>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</si>
  <si>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</si>
  <si>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</si>
  <si>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</si>
  <si>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</si>
  <si>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</si>
  <si>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</si>
  <si>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</si>
  <si>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</si>
  <si>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</si>
  <si>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</si>
  <si>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</si>
  <si>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</si>
  <si>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</si>
  <si>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</si>
  <si>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</si>
  <si>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</si>
  <si>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</si>
  <si>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</si>
  <si>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</si>
  <si>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</si>
  <si>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</si>
  <si>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</si>
  <si>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</si>
  <si>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</si>
  <si>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</si>
  <si>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</si>
  <si>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</si>
  <si>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</si>
  <si>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</si>
  <si>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</si>
  <si>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</si>
  <si>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</si>
  <si>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</si>
  <si>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</si>
  <si>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</si>
  <si>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</si>
  <si>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</si>
  <si>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</si>
  <si>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</si>
  <si>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</si>
  <si>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</si>
  <si>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</si>
  <si>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</si>
  <si>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</si>
  <si>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</si>
  <si>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</si>
  <si>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</si>
  <si>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</si>
  <si>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</si>
  <si>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</si>
  <si>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</si>
  <si>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</si>
  <si>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</si>
  <si>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</si>
  <si>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</si>
  <si>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</si>
  <si>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</si>
  <si>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</si>
  <si>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</si>
  <si>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</si>
  <si>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</si>
  <si>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</si>
  <si>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</si>
  <si>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</si>
  <si>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</si>
  <si>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</si>
  <si>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</si>
  <si>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</si>
  <si>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</si>
  <si>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</si>
  <si>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</si>
  <si>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</si>
  <si>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</si>
  <si>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</si>
  <si>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</si>
  <si>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</si>
  <si>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</si>
  <si>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</si>
  <si>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</si>
  <si>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</si>
  <si>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</si>
  <si>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</si>
  <si>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</si>
  <si>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</si>
  <si>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</si>
  <si>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</si>
  <si>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</si>
  <si>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</si>
  <si>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</si>
  <si>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</si>
  <si>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</si>
  <si>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</si>
  <si>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</si>
  <si>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</si>
  <si>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</si>
  <si>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</si>
  <si>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</si>
  <si>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</si>
  <si>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</si>
  <si>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</si>
  <si>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</si>
  <si>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</si>
  <si>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</si>
  <si>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</si>
  <si>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</si>
  <si>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</si>
  <si>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</si>
  <si>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</si>
  <si>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</si>
  <si>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</si>
  <si>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</si>
  <si>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</si>
  <si>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</si>
  <si>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</si>
  <si>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</si>
  <si>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</si>
  <si>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</si>
  <si>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</si>
  <si>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</si>
  <si>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</si>
  <si>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</si>
  <si>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</si>
  <si>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</si>
  <si>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</si>
  <si>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</si>
  <si>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</si>
  <si>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</si>
  <si>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</si>
  <si>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</si>
  <si>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</si>
  <si>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</si>
  <si>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</si>
  <si>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</si>
  <si>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</si>
  <si>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</si>
  <si>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</si>
  <si>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</si>
  <si>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</si>
  <si>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</si>
  <si>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</si>
  <si>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</si>
  <si>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</si>
  <si>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</si>
  <si>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</si>
  <si>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</si>
  <si>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</si>
  <si>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</si>
  <si>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</si>
  <si>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</si>
  <si>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</si>
  <si>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</si>
  <si>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</si>
  <si>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</si>
  <si>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</si>
  <si>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</si>
  <si>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</si>
  <si>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</si>
  <si>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</si>
  <si>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</si>
  <si>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</si>
  <si>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</si>
  <si>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</si>
  <si>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</si>
  <si>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</si>
  <si>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</si>
  <si>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</si>
  <si>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</si>
  <si>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</si>
  <si>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</si>
  <si>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</si>
  <si>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</si>
  <si>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</si>
  <si>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</si>
  <si>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</si>
  <si>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</si>
  <si>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</si>
  <si>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</si>
  <si>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</si>
  <si>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</si>
  <si>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</si>
  <si>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</si>
  <si>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</si>
  <si>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</si>
  <si>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</si>
  <si>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</si>
  <si>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</si>
  <si>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</si>
  <si>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</si>
  <si>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</si>
  <si>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</si>
  <si>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</si>
  <si>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</si>
  <si>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</si>
  <si>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</si>
  <si>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</si>
  <si>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</si>
  <si>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</si>
  <si>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</si>
  <si>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</si>
  <si>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</si>
  <si>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</si>
  <si>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</si>
  <si>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</si>
  <si>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</si>
  <si>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</si>
  <si>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</si>
  <si>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</si>
  <si>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</si>
  <si>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</si>
  <si>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</si>
  <si>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</si>
  <si>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</si>
  <si>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</si>
  <si>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</si>
  <si>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</si>
  <si>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</si>
  <si>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</si>
  <si>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</si>
  <si>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</si>
  <si>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</si>
  <si>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</si>
  <si>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</si>
  <si>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</si>
  <si>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</si>
  <si>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</si>
  <si>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</si>
  <si>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</si>
  <si>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</si>
  <si>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</si>
  <si>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</si>
  <si>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</si>
  <si>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</si>
  <si>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</si>
  <si>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</si>
  <si>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</si>
  <si>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</si>
  <si>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</si>
  <si>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</si>
  <si>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</si>
  <si>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</si>
  <si>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</si>
  <si>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</si>
  <si>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</si>
  <si>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</si>
  <si>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</si>
  <si>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</si>
  <si>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</si>
  <si>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</si>
  <si>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</si>
  <si>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</si>
  <si>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</si>
  <si>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</si>
  <si>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</si>
  <si>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</si>
  <si>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</si>
  <si>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</si>
  <si>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</si>
  <si>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</si>
  <si>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</si>
  <si>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</si>
  <si>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</si>
  <si>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</si>
  <si>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</si>
  <si>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</si>
  <si>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</si>
  <si>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</si>
  <si>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</si>
  <si>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</si>
  <si>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</si>
  <si>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</si>
  <si>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</si>
  <si>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</si>
  <si>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</si>
  <si>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</si>
  <si>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</si>
  <si>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</si>
  <si>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</si>
  <si>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</si>
  <si>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</si>
  <si>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</si>
  <si>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</si>
  <si>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</si>
  <si>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</si>
  <si>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</si>
  <si>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</si>
  <si>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</si>
  <si>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</si>
  <si>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</si>
  <si>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</si>
  <si>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</si>
  <si>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</si>
  <si>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</si>
  <si>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</si>
  <si>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</si>
  <si>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</si>
  <si>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</si>
  <si>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</si>
  <si>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</si>
  <si>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</si>
  <si>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</si>
  <si>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</si>
  <si>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</si>
  <si>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</si>
  <si>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</si>
  <si>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</si>
  <si>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</si>
  <si>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</si>
  <si>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</si>
  <si>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</si>
  <si>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</si>
  <si>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</si>
  <si>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</si>
  <si>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</si>
  <si>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</si>
  <si>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</si>
  <si>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</si>
  <si>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</si>
  <si>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</si>
  <si>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</si>
  <si>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</si>
  <si>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</si>
  <si>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</si>
  <si>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</si>
  <si>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</si>
  <si>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</si>
  <si>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</si>
  <si>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</si>
  <si>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</si>
  <si>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</si>
  <si>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</si>
  <si>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</si>
  <si>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</si>
  <si>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</si>
  <si>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</si>
  <si>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</si>
  <si>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</si>
  <si>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</si>
  <si>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</si>
  <si>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</si>
  <si>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</si>
  <si>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</si>
  <si>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</si>
  <si>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</si>
  <si>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</si>
  <si>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</si>
  <si>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</si>
  <si>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</si>
  <si>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</si>
  <si>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</si>
  <si>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</si>
  <si>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</si>
  <si>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</si>
  <si>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</si>
  <si>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</si>
  <si>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</si>
  <si>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</si>
  <si>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</si>
  <si>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</si>
  <si>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</si>
  <si>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</si>
  <si>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</si>
  <si>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</si>
  <si>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</si>
  <si>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</si>
  <si>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</si>
  <si>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</si>
  <si>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</si>
  <si>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</si>
  <si>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</si>
  <si>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</si>
  <si>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</si>
  <si>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</si>
  <si>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</si>
  <si>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</si>
  <si>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</si>
  <si>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</si>
  <si>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</si>
  <si>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</si>
  <si>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</si>
  <si>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</si>
  <si>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</si>
  <si>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</si>
  <si>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</si>
  <si>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</si>
  <si>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</si>
  <si>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</si>
  <si>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</si>
  <si>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</si>
  <si>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</si>
  <si>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</si>
  <si>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</si>
  <si>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</si>
  <si>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</si>
  <si>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</si>
  <si>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</si>
  <si>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</si>
  <si>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</si>
  <si>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</si>
  <si>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</si>
  <si>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</si>
  <si>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</si>
  <si>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</si>
  <si>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</si>
  <si>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</si>
  <si>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</si>
  <si>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</si>
  <si>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</si>
  <si>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</si>
  <si>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</si>
  <si>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</si>
  <si>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</si>
  <si>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</si>
  <si>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</si>
  <si>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</si>
  <si>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</si>
  <si>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</si>
  <si>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</si>
  <si>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</si>
  <si>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</si>
  <si>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</si>
  <si>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</si>
  <si>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</si>
  <si>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</si>
  <si>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</si>
  <si>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</si>
  <si>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</si>
  <si>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</si>
  <si>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</si>
  <si>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</si>
  <si>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</si>
  <si>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</si>
  <si>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</si>
  <si>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</si>
  <si>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</si>
  <si>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</si>
  <si>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</si>
  <si>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</si>
  <si>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</si>
  <si>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</si>
  <si>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</si>
  <si>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</si>
  <si>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</si>
  <si>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</si>
  <si>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</si>
  <si>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</si>
  <si>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</si>
  <si>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</si>
  <si>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</si>
  <si>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</si>
  <si>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</si>
  <si>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</si>
  <si>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</si>
  <si>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</si>
  <si>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</si>
  <si>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</si>
  <si>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</si>
  <si>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</si>
  <si>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</si>
  <si>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</si>
  <si>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</si>
  <si>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</si>
  <si>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</si>
  <si>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</si>
  <si>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</si>
  <si>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</si>
  <si>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</si>
  <si>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</si>
  <si>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</si>
  <si>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</si>
  <si>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</si>
  <si>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</si>
  <si>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</si>
  <si>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</si>
  <si>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</si>
  <si>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</si>
  <si>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</si>
  <si>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</si>
  <si>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</si>
  <si>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</si>
  <si>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</si>
  <si>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</si>
  <si>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</si>
  <si>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</si>
  <si>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</si>
  <si>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</si>
  <si>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</si>
  <si>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</si>
  <si>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</si>
  <si>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</si>
  <si>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</si>
  <si>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</si>
  <si>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</si>
  <si>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</si>
  <si>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</si>
  <si>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</si>
  <si>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</si>
  <si>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</si>
  <si>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</si>
  <si>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</si>
  <si>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</si>
  <si>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</si>
  <si>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</si>
  <si>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</si>
  <si>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</si>
  <si>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</si>
  <si>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</si>
  <si>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</si>
  <si>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</si>
  <si>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</si>
  <si>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</si>
  <si>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</si>
  <si>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</si>
  <si>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</si>
  <si>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</si>
  <si>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</si>
  <si>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</si>
  <si>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</si>
  <si>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</si>
  <si>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</si>
  <si>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</si>
  <si>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</si>
  <si>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</si>
  <si>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</si>
  <si>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</si>
  <si>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</si>
  <si>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</si>
  <si>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</si>
  <si>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</si>
  <si>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</si>
  <si>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</si>
  <si>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</si>
  <si>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</si>
  <si>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</si>
  <si>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</si>
  <si>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</si>
  <si>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</si>
  <si>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</si>
  <si>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</si>
  <si>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</si>
  <si>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</si>
  <si>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</si>
  <si>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</si>
  <si>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</si>
  <si>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</si>
  <si>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</si>
  <si>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</si>
  <si>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</si>
  <si>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</si>
  <si>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</si>
  <si>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</si>
  <si>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</si>
  <si>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</si>
  <si>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</si>
  <si>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</si>
  <si>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</si>
  <si>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</si>
  <si>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</si>
  <si>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</si>
  <si>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</si>
  <si>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</si>
  <si>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</si>
  <si>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</si>
  <si>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</si>
  <si>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</si>
  <si>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</si>
  <si>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</si>
  <si>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</si>
  <si>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</si>
  <si>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</si>
  <si>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</si>
  <si>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</si>
  <si>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</si>
  <si>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</si>
  <si>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</si>
  <si>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</si>
  <si>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</si>
  <si>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</si>
  <si>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</si>
  <si>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</si>
  <si>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</si>
  <si>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</si>
  <si>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</si>
  <si>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</si>
  <si>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</si>
  <si>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</si>
  <si>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</si>
  <si>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</si>
  <si>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</si>
  <si>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</si>
  <si>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</si>
  <si>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</si>
  <si>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</si>
  <si>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</si>
  <si>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</si>
  <si>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</si>
  <si>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</si>
  <si>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</si>
  <si>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</si>
  <si>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</si>
  <si>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</si>
  <si>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</si>
  <si>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</si>
  <si>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</si>
  <si>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</si>
  <si>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</si>
  <si>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</si>
  <si>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</si>
  <si>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</si>
  <si>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</si>
  <si>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</si>
  <si>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</si>
  <si>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</si>
  <si>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</si>
  <si>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</si>
  <si>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</si>
  <si>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</si>
  <si>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</si>
  <si>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</si>
  <si>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</si>
  <si>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</si>
  <si>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</si>
  <si>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</si>
  <si>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</si>
  <si>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</si>
  <si>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</si>
  <si>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</si>
  <si>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</si>
  <si>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</si>
  <si>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</si>
  <si>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</si>
  <si>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</si>
  <si>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</si>
  <si>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</si>
  <si>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</si>
  <si>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</si>
  <si>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</si>
  <si>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</si>
  <si>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</si>
  <si>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</si>
  <si>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</si>
  <si>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</si>
  <si>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</si>
  <si>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</si>
  <si>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</si>
  <si>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</si>
  <si>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</si>
  <si>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</si>
  <si>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</si>
  <si>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</si>
  <si>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</si>
  <si>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</si>
  <si>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</si>
  <si>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</si>
  <si>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</si>
  <si>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</si>
  <si>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</si>
  <si>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</si>
  <si>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</si>
  <si>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</si>
  <si>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</si>
  <si>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</si>
  <si>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</si>
  <si>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</si>
  <si>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</si>
  <si>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</si>
  <si>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</si>
  <si>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</si>
  <si>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</si>
  <si>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</si>
  <si>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</si>
  <si>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</si>
  <si>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</si>
  <si>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</si>
  <si>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</si>
  <si>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</si>
  <si>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</si>
  <si>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</si>
  <si>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</si>
  <si>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</si>
  <si>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</si>
  <si>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</si>
  <si>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</si>
  <si>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</si>
  <si>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</si>
  <si>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</si>
  <si>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</si>
  <si>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</si>
  <si>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</si>
  <si>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</si>
  <si>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</si>
  <si>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</si>
  <si>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</si>
  <si>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</si>
  <si>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</si>
  <si>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</si>
  <si>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</si>
  <si>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</si>
  <si>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</si>
  <si>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</si>
  <si>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</si>
  <si>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</si>
  <si>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</si>
  <si>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</si>
  <si>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</si>
  <si>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</si>
  <si>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</si>
  <si>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</si>
  <si>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</si>
  <si>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</si>
  <si>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</si>
  <si>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</si>
  <si>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</si>
  <si>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</si>
  <si>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</si>
  <si>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</si>
  <si>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</si>
  <si>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</si>
  <si>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</si>
  <si>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</si>
  <si>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</si>
  <si>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</si>
  <si>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</si>
  <si>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</si>
  <si>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</si>
  <si>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</si>
  <si>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</si>
  <si>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</si>
  <si>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</si>
  <si>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</si>
  <si>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</si>
  <si>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</si>
  <si>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</si>
  <si>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</si>
  <si>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</si>
  <si>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</si>
  <si>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</si>
  <si>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</si>
  <si>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</si>
  <si>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</si>
  <si>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</si>
  <si>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</si>
  <si>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</si>
  <si>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</si>
  <si>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</si>
  <si>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</si>
  <si>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</si>
  <si>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</si>
  <si>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</si>
  <si>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</si>
  <si>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</si>
  <si>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</si>
  <si>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</si>
  <si>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</si>
  <si>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</si>
  <si>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</si>
  <si>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</si>
  <si>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</si>
  <si>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</si>
  <si>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</si>
  <si>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</si>
  <si>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</si>
  <si>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</si>
  <si>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</si>
  <si>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</si>
  <si>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</si>
  <si>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</si>
  <si>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</si>
  <si>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</si>
  <si>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</si>
  <si>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</si>
  <si>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</si>
  <si>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</si>
  <si>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</si>
  <si>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</si>
  <si>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</si>
  <si>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</si>
  <si>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</si>
  <si>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</si>
  <si>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</si>
  <si>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</si>
  <si>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</si>
  <si>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</si>
  <si>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</si>
  <si>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</si>
  <si>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</si>
  <si>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</si>
  <si>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</si>
  <si>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</si>
  <si>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</si>
  <si>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</si>
  <si>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</si>
  <si>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</si>
  <si>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</si>
  <si>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</si>
  <si>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</si>
  <si>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</si>
  <si>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</si>
  <si>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</si>
  <si>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</si>
  <si>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</si>
  <si>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</si>
  <si>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</si>
  <si>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</si>
  <si>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</si>
  <si>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</si>
  <si>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</si>
  <si>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</si>
  <si>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</si>
  <si>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</si>
  <si>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</si>
  <si>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</si>
  <si>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</si>
  <si>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</si>
  <si>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</si>
  <si>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</si>
  <si>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</si>
  <si>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</si>
  <si>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</si>
  <si>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</si>
  <si>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</si>
  <si>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</si>
  <si>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</si>
  <si>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</si>
  <si>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</si>
  <si>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</si>
  <si>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</si>
  <si>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</si>
  <si>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</si>
  <si>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</si>
  <si>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</si>
  <si>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</si>
  <si>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</si>
  <si>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</si>
  <si>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</si>
  <si>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</si>
  <si>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</si>
  <si>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</si>
  <si>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</si>
  <si>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</si>
  <si>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</si>
  <si>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</si>
  <si>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</si>
  <si>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</si>
  <si>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</si>
  <si>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</si>
  <si>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</si>
  <si>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</si>
  <si>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</si>
  <si>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</si>
  <si>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</si>
  <si>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</si>
  <si>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</si>
  <si>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</si>
  <si>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</si>
  <si>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</si>
  <si>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</si>
  <si>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</si>
  <si>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</si>
  <si>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</si>
  <si>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</si>
  <si>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</si>
  <si>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</si>
  <si>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</si>
  <si>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</si>
  <si>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</si>
  <si>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</si>
  <si>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</si>
  <si>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</si>
  <si>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</si>
  <si>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</si>
  <si>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</si>
  <si>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</si>
  <si>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</si>
  <si>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</si>
  <si>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</si>
  <si>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</si>
  <si>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</si>
  <si>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</si>
  <si>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</si>
  <si>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</si>
  <si>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</si>
  <si>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</si>
  <si>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</si>
  <si>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</si>
  <si>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</si>
  <si>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</si>
  <si>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</si>
  <si>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</si>
  <si>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</si>
  <si>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</si>
  <si>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</si>
  <si>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</si>
  <si>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</si>
  <si>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</si>
  <si>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</si>
  <si>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</si>
  <si>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</si>
  <si>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</si>
  <si>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</si>
  <si>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</si>
  <si>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</si>
  <si>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</si>
  <si>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</si>
  <si>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</si>
  <si>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</si>
  <si>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</si>
  <si>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</si>
  <si>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</si>
  <si>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</si>
  <si>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</si>
  <si>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</si>
  <si>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</si>
  <si>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</si>
  <si>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</si>
  <si>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</si>
  <si>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</si>
  <si>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</si>
  <si>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</si>
  <si>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</si>
  <si>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</si>
  <si>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</si>
  <si>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</si>
  <si>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</si>
  <si>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</si>
  <si>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</si>
  <si>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</si>
  <si>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</si>
  <si>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</si>
  <si>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</si>
  <si>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</si>
  <si>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</si>
  <si>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</si>
  <si>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</si>
  <si>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</si>
  <si>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</si>
  <si>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</si>
  <si>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</si>
  <si>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</si>
  <si>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</si>
  <si>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</si>
  <si>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</si>
  <si>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</si>
  <si>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</si>
  <si>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</si>
  <si>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</si>
  <si>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</si>
  <si>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</si>
  <si>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</si>
  <si>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</si>
  <si>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</si>
  <si>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</si>
  <si>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</si>
  <si>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</si>
  <si>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</si>
  <si>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</si>
  <si>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</si>
  <si>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</si>
  <si>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</si>
  <si>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</si>
  <si>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</si>
  <si>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</si>
  <si>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</si>
  <si>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</si>
  <si>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</si>
  <si>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</si>
  <si>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</si>
  <si>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</si>
  <si>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</si>
  <si>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</si>
  <si>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</si>
  <si>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</si>
  <si>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</si>
  <si>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</si>
  <si>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</si>
  <si>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</si>
  <si>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</si>
  <si>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</si>
  <si>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</si>
  <si>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</si>
  <si>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</si>
  <si>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</si>
  <si>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</si>
  <si>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</si>
  <si>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</si>
  <si>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</si>
  <si>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</si>
  <si>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</si>
  <si>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</si>
  <si>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</si>
  <si>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</si>
  <si>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</si>
  <si>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</si>
  <si>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</si>
  <si>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</si>
  <si>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</si>
  <si>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</si>
  <si>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</si>
  <si>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</si>
  <si>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</si>
  <si>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</si>
  <si>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</si>
  <si>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</si>
  <si>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</si>
  <si>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</si>
  <si>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</si>
  <si>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</si>
  <si>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</si>
  <si>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</si>
  <si>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</si>
  <si>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</si>
  <si>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</si>
  <si>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</si>
  <si>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</si>
  <si>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</si>
  <si>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</si>
  <si>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</si>
  <si>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</si>
  <si>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</si>
  <si>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</si>
  <si>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</si>
  <si>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</si>
  <si>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</si>
  <si>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</si>
  <si>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</si>
  <si>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</si>
  <si>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</si>
  <si>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</si>
  <si>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</si>
  <si>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</si>
  <si>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</si>
  <si>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</si>
  <si>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</si>
  <si>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</si>
  <si>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</si>
  <si>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</si>
  <si>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</si>
  <si>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</si>
  <si>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</si>
  <si>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</si>
  <si>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</si>
  <si>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</si>
  <si>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</si>
  <si>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</si>
  <si>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</si>
  <si>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</si>
  <si>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</si>
  <si>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</si>
  <si>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</si>
  <si>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</si>
  <si>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</si>
  <si>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</si>
  <si>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</si>
  <si>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</si>
  <si>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</si>
  <si>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</si>
  <si>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</si>
  <si>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</si>
  <si>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</si>
  <si>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</si>
  <si>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</si>
  <si>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</si>
  <si>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</si>
  <si>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</si>
  <si>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</si>
  <si>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</si>
  <si>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</si>
  <si>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</si>
  <si>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</si>
  <si>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</si>
  <si>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</si>
  <si>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</si>
  <si>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</si>
  <si>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</si>
  <si>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</si>
  <si>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</si>
  <si>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</si>
  <si>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</si>
  <si>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</si>
  <si>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</si>
  <si>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</si>
  <si>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</si>
  <si>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</si>
  <si>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</si>
  <si>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</si>
  <si>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</si>
  <si>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</si>
  <si>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</si>
  <si>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</si>
  <si>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</si>
  <si>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</si>
  <si>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</si>
  <si>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</si>
  <si>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</si>
  <si>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</si>
  <si>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</si>
  <si>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</si>
  <si>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</si>
  <si>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</si>
  <si>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</si>
  <si>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</si>
  <si>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</si>
  <si>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</si>
  <si>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</si>
  <si>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</si>
  <si>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</si>
  <si>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</si>
  <si>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</si>
  <si>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</si>
  <si>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</si>
  <si>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</si>
  <si>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</si>
  <si>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</si>
  <si>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</si>
  <si>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</si>
  <si>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</si>
  <si>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</si>
  <si>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</si>
  <si>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</si>
  <si>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</si>
  <si>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</si>
  <si>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</si>
  <si>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</si>
  <si>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</si>
  <si>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</si>
  <si>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</si>
  <si>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</si>
  <si>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</si>
  <si>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</si>
  <si>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</si>
  <si>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</si>
  <si>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</si>
  <si>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</si>
  <si>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</si>
  <si>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</si>
  <si>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</si>
  <si>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</si>
  <si>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</si>
  <si>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</si>
  <si>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</si>
  <si>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</si>
  <si>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</si>
  <si>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</si>
  <si>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</si>
  <si>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</si>
  <si>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</si>
  <si>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</si>
  <si>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</si>
  <si>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</si>
  <si>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</si>
  <si>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</si>
  <si>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</si>
  <si>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</si>
  <si>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</si>
  <si>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</si>
  <si>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</si>
  <si>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</si>
  <si>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</si>
  <si>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</si>
  <si>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</si>
  <si>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</si>
  <si>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</si>
  <si>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</si>
  <si>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</si>
  <si>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</si>
  <si>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</si>
  <si>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</si>
  <si>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</si>
  <si>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</si>
  <si>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</si>
  <si>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</si>
  <si>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</si>
  <si>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</si>
  <si>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</si>
  <si>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</si>
  <si>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</si>
  <si>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</si>
  <si>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</si>
  <si>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</si>
  <si>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</si>
  <si>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</si>
  <si>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</si>
  <si>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</si>
  <si>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</si>
  <si>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</si>
  <si>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</si>
  <si>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</si>
  <si>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</si>
  <si>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</si>
  <si>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</si>
  <si>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</si>
  <si>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</si>
  <si>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</si>
  <si>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</si>
  <si>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</si>
  <si>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</si>
  <si>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</si>
  <si>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</si>
  <si>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</si>
  <si>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</si>
  <si>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</si>
  <si>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</si>
  <si>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</si>
  <si>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</si>
  <si>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</si>
  <si>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</si>
  <si>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</si>
  <si>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</si>
  <si>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</si>
  <si>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</si>
  <si>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</si>
  <si>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</si>
  <si>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</si>
  <si>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</si>
  <si>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</si>
  <si>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</si>
  <si>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</si>
  <si>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</si>
  <si>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</si>
  <si>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</si>
  <si>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</si>
  <si>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</si>
  <si>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</si>
  <si>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</si>
  <si>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</si>
  <si>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</si>
  <si>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</si>
  <si>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</si>
  <si>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</si>
  <si>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</si>
  <si>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</si>
  <si>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</si>
  <si>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</si>
  <si>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</si>
  <si>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</si>
  <si>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</si>
  <si>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</si>
  <si>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</si>
  <si>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</si>
  <si>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</si>
  <si>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</si>
  <si>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</si>
  <si>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</si>
  <si>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</si>
  <si>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</si>
  <si>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</si>
  <si>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</si>
  <si>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</si>
  <si>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</si>
  <si>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</si>
  <si>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</si>
  <si>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</si>
  <si>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</si>
  <si>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</si>
  <si>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</si>
  <si>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</si>
  <si>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</si>
  <si>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</si>
  <si>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</si>
  <si>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</si>
  <si>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</si>
  <si>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</si>
  <si>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</si>
  <si>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</si>
  <si>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</si>
  <si>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</si>
  <si>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</si>
  <si>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</si>
  <si>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</si>
  <si>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</si>
  <si>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</si>
  <si>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</si>
  <si>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</si>
  <si>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</si>
  <si>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</si>
  <si>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</si>
  <si>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</si>
  <si>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</si>
  <si>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</si>
  <si>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</si>
  <si>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</si>
  <si>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</si>
  <si>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</si>
  <si>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</si>
  <si>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</si>
  <si>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</si>
  <si>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</si>
  <si>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</si>
  <si>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</si>
  <si>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</si>
  <si>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</si>
  <si>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</si>
  <si>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</si>
  <si>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</si>
  <si>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</si>
  <si>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</si>
  <si>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</si>
  <si>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</si>
  <si>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</si>
  <si>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</si>
  <si>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</si>
  <si>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</si>
  <si>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</si>
  <si>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</si>
  <si>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</si>
  <si>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</si>
  <si>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</si>
  <si>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</si>
  <si>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</si>
  <si>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</si>
  <si>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</si>
  <si>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</si>
  <si>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</si>
  <si>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</si>
  <si>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</si>
  <si>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</si>
  <si>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</si>
  <si>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</si>
  <si>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</si>
  <si>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</si>
  <si>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</si>
  <si>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</si>
  <si>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</si>
  <si>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</si>
  <si>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</si>
  <si>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</si>
  <si>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</si>
  <si>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</si>
  <si>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</si>
  <si>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</si>
  <si>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</si>
  <si>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</si>
  <si>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</si>
  <si>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</si>
  <si>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</si>
  <si>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</si>
  <si>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</si>
  <si>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</si>
  <si>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</si>
  <si>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</si>
  <si>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</si>
  <si>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</si>
  <si>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</si>
  <si>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</si>
  <si>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</si>
  <si>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</si>
  <si>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</si>
  <si>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</si>
  <si>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</si>
  <si>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</si>
  <si>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</si>
  <si>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</si>
  <si>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</si>
  <si>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</si>
  <si>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</si>
  <si>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</si>
  <si>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</si>
  <si>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</si>
  <si>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</si>
  <si>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</si>
  <si>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</si>
  <si>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</si>
  <si>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</si>
  <si>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</si>
  <si>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</si>
  <si>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</si>
  <si>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</si>
  <si>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</si>
  <si>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</si>
  <si>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</si>
  <si>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</si>
  <si>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</si>
  <si>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</si>
  <si>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</si>
  <si>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</si>
  <si>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</si>
  <si>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</si>
  <si>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</si>
  <si>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</si>
  <si>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</si>
  <si>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</si>
  <si>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</si>
  <si>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</si>
  <si>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</si>
  <si>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</si>
  <si>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</si>
  <si>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</si>
  <si>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</si>
  <si>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</si>
  <si>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</si>
  <si>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</si>
  <si>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</si>
  <si>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</si>
  <si>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</si>
  <si>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</si>
  <si>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</si>
  <si>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</si>
  <si>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</si>
  <si>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</si>
  <si>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</si>
  <si>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</si>
  <si>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</si>
  <si>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</si>
  <si>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</si>
  <si>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</si>
  <si>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</si>
  <si>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</si>
  <si>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</si>
  <si>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</si>
  <si>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</si>
  <si>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</si>
  <si>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</si>
  <si>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</si>
  <si>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</si>
  <si>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</si>
  <si>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</si>
  <si>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</si>
  <si>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</si>
  <si>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</si>
  <si>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</si>
  <si>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</si>
  <si>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</si>
  <si>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</si>
  <si>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</si>
  <si>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</si>
  <si>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</si>
  <si>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</si>
  <si>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</si>
  <si>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</si>
  <si>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</si>
  <si>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</si>
  <si>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</si>
  <si>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</si>
  <si>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</si>
  <si>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</si>
  <si>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</si>
  <si>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</si>
  <si>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</si>
  <si>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</si>
  <si>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</si>
  <si>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</si>
  <si>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</si>
  <si>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</si>
  <si>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</si>
  <si>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</si>
  <si>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</si>
  <si>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</si>
  <si>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</si>
  <si>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</si>
  <si>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</si>
  <si>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</si>
  <si>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</si>
  <si>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</si>
  <si>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</si>
  <si>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</si>
  <si>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</si>
  <si>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</si>
  <si>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</si>
  <si>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</si>
  <si>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</si>
  <si>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</si>
  <si>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</si>
  <si>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</si>
  <si>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</si>
  <si>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</si>
  <si>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</si>
  <si>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</si>
  <si>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</si>
  <si>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</si>
  <si>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</si>
  <si>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</si>
  <si>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</si>
  <si>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</si>
  <si>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</si>
  <si>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</si>
  <si>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</si>
  <si>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</si>
  <si>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</si>
  <si>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</si>
  <si>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</si>
  <si>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</si>
  <si>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</si>
  <si>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</si>
  <si>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</si>
  <si>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</si>
  <si>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</si>
  <si>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</si>
  <si>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</si>
  <si>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</si>
  <si>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</si>
  <si>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</si>
  <si>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</si>
  <si>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</si>
  <si>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</si>
  <si>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</si>
  <si>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</si>
  <si>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</si>
  <si>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</si>
  <si>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</si>
  <si>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</si>
  <si>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</si>
  <si>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</si>
  <si>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</si>
  <si>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</si>
  <si>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</si>
  <si>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</si>
  <si>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</si>
  <si>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</si>
  <si>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</si>
  <si>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</si>
  <si>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</si>
  <si>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</si>
  <si>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</si>
  <si>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</si>
  <si>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</si>
  <si>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</si>
  <si>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</si>
  <si>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</si>
  <si>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</si>
  <si>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</si>
  <si>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</si>
  <si>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</si>
  <si>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</si>
  <si>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</si>
  <si>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</si>
  <si>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</si>
  <si>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</si>
  <si>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</si>
  <si>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</si>
  <si>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</si>
  <si>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</si>
  <si>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</si>
  <si>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</si>
  <si>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</si>
  <si>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</si>
  <si>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</si>
  <si>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</si>
  <si>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</si>
  <si>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</si>
  <si>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</si>
  <si>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</si>
  <si>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</si>
  <si>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</si>
  <si>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</si>
  <si>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</si>
  <si>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</si>
  <si>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</si>
  <si>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</si>
  <si>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</si>
  <si>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</si>
  <si>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</si>
  <si>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</si>
  <si>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</si>
  <si>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</si>
  <si>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</si>
  <si>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</si>
  <si>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</si>
  <si>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</si>
  <si>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</si>
  <si>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</si>
  <si>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</si>
  <si>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</si>
  <si>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</si>
  <si>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</si>
  <si>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</si>
  <si>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</si>
  <si>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</si>
  <si>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</si>
  <si>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</si>
  <si>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</si>
  <si>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</si>
  <si>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</si>
  <si>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</si>
  <si>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</si>
  <si>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</si>
  <si>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</si>
  <si>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</si>
  <si>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</si>
  <si>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</si>
  <si>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</si>
  <si>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</si>
  <si>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</si>
  <si>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</si>
  <si>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</si>
  <si>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</si>
  <si>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</si>
  <si>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</si>
  <si>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</si>
  <si>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</si>
  <si>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</si>
  <si>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</si>
  <si>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</si>
  <si>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</si>
  <si>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</si>
  <si>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</si>
  <si>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</si>
  <si>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</si>
  <si>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</si>
  <si>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</si>
  <si>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</si>
  <si>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</si>
  <si>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</si>
  <si>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</si>
  <si>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</si>
  <si>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</si>
  <si>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</si>
  <si>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</si>
  <si>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</si>
  <si>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</si>
  <si>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</si>
  <si>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</si>
  <si>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</si>
  <si>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</si>
  <si>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</si>
  <si>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</si>
  <si>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</si>
  <si>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</si>
  <si>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</si>
  <si>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</si>
  <si>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</si>
  <si>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</si>
  <si>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</si>
  <si>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</si>
  <si>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</si>
  <si>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</si>
  <si>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</si>
  <si>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</si>
  <si>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</si>
  <si>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</si>
  <si>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</si>
  <si>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</si>
  <si>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</si>
  <si>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</si>
  <si>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</si>
  <si>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</si>
  <si>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</si>
  <si>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</si>
  <si>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</si>
  <si>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</si>
  <si>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</si>
  <si>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</si>
  <si>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</si>
  <si>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</si>
  <si>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</si>
  <si>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</si>
  <si>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</si>
  <si>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</si>
  <si>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</si>
  <si>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</si>
  <si>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</si>
  <si>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</si>
  <si>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</si>
  <si>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</si>
  <si>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</si>
  <si>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</si>
  <si>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</si>
  <si>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</si>
  <si>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</si>
  <si>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</si>
  <si>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</si>
  <si>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</si>
  <si>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</si>
  <si>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</si>
  <si>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</si>
  <si>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</si>
  <si>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</si>
  <si>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</si>
  <si>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</si>
  <si>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</si>
  <si>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</si>
  <si>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</si>
  <si>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</si>
  <si>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</si>
  <si>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</si>
  <si>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</si>
  <si>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</si>
  <si>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</si>
  <si>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</si>
  <si>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</si>
  <si>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</si>
  <si>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</si>
  <si>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</si>
  <si>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</si>
  <si>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</si>
  <si>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</si>
  <si>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</si>
  <si>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</si>
  <si>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</si>
  <si>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</si>
  <si>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</si>
  <si>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</si>
  <si>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</si>
  <si>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</si>
  <si>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</si>
  <si>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</si>
  <si>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</si>
  <si>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</si>
  <si>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</si>
  <si>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</si>
  <si>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</si>
  <si>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</si>
  <si>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</si>
  <si>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</si>
  <si>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</si>
  <si>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</si>
  <si>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</si>
  <si>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</si>
  <si>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</si>
  <si>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</si>
  <si>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</si>
  <si>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</si>
  <si>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</si>
  <si>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</si>
  <si>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</si>
  <si>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</si>
  <si>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</si>
  <si>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</si>
  <si>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</si>
  <si>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</si>
  <si>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</si>
  <si>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</si>
  <si>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</si>
  <si>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</si>
  <si>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</si>
  <si>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</si>
  <si>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</si>
  <si>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</si>
  <si>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</si>
  <si>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</si>
  <si>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</si>
  <si>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</si>
  <si>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</si>
  <si>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</si>
  <si>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</si>
  <si>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</si>
  <si>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</si>
  <si>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</si>
  <si>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</si>
  <si>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</si>
  <si>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</si>
  <si>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</si>
  <si>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</si>
  <si>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</si>
  <si>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</si>
  <si>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</si>
  <si>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</si>
  <si>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</si>
  <si>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</si>
  <si>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</si>
  <si>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</si>
  <si>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</si>
  <si>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</si>
  <si>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</si>
  <si>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</si>
  <si>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</si>
  <si>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</si>
  <si>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</si>
  <si>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</si>
  <si>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</si>
  <si>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</si>
  <si>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</si>
  <si>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</si>
  <si>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</si>
  <si>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</si>
  <si>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</si>
  <si>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</si>
  <si>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</si>
  <si>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</si>
  <si>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</si>
  <si>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</si>
  <si>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</si>
  <si>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</si>
  <si>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</si>
  <si>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</si>
  <si>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</si>
  <si>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</si>
  <si>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</si>
  <si>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</si>
  <si>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</si>
  <si>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</si>
  <si>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</si>
  <si>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</si>
  <si>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</si>
  <si>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</si>
  <si>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</si>
  <si>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</si>
  <si>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</si>
  <si>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</si>
  <si>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</si>
  <si>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</si>
  <si>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</si>
  <si>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</si>
  <si>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</si>
  <si>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</si>
  <si>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</si>
  <si>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</si>
  <si>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</si>
  <si>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</si>
  <si>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</si>
  <si>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</si>
  <si>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</si>
  <si>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</si>
  <si>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</si>
  <si>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</si>
  <si>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</si>
  <si>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</si>
  <si>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</si>
  <si>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</si>
  <si>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</si>
  <si>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</si>
  <si>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</si>
  <si>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</si>
  <si>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</si>
  <si>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</si>
  <si>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</si>
  <si>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</si>
  <si>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</si>
  <si>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</si>
  <si>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</si>
  <si>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</si>
  <si>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</si>
  <si>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</si>
  <si>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</si>
  <si>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</si>
  <si>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</si>
  <si>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</si>
  <si>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</si>
  <si>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</si>
  <si>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</si>
  <si>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</si>
  <si>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</si>
  <si>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</si>
  <si>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</si>
  <si>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</si>
  <si>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</si>
  <si>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</si>
  <si>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</si>
  <si>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</si>
  <si>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</si>
  <si>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</si>
  <si>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</si>
  <si>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</si>
  <si>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</si>
  <si>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</si>
  <si>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</si>
  <si>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</si>
  <si>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</si>
  <si>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</si>
  <si>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</si>
  <si>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</si>
  <si>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</si>
  <si>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</si>
  <si>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</si>
  <si>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</si>
  <si>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</si>
  <si>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</si>
  <si>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</si>
  <si>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</si>
  <si>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</si>
  <si>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</si>
  <si>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</si>
  <si>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</si>
  <si>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</si>
  <si>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</si>
  <si>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</si>
  <si>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</si>
  <si>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</si>
  <si>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</si>
  <si>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</si>
  <si>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</si>
  <si>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</si>
  <si>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</si>
  <si>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</si>
  <si>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</si>
  <si>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</si>
  <si>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</si>
  <si>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</si>
  <si>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</si>
  <si>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</si>
  <si>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</si>
  <si>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</si>
  <si>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</si>
  <si>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</si>
  <si>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</si>
  <si>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</si>
  <si>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</si>
  <si>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</si>
  <si>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</si>
  <si>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</si>
  <si>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</si>
  <si>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</si>
  <si>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</si>
  <si>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</si>
  <si>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</si>
  <si>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</si>
  <si>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</si>
  <si>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</si>
  <si>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</si>
  <si>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</si>
  <si>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</si>
  <si>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</si>
  <si>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</si>
  <si>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</si>
  <si>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</si>
  <si>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</si>
  <si>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</si>
  <si>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</si>
  <si>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</si>
  <si>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</si>
  <si>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</si>
  <si>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</si>
  <si>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</si>
  <si>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</si>
  <si>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</si>
  <si>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</si>
  <si>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</si>
  <si>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</si>
  <si>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</si>
  <si>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</si>
  <si>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</si>
  <si>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</si>
  <si>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</si>
  <si>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</si>
  <si>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</si>
  <si>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</si>
  <si>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</si>
  <si>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</si>
  <si>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</si>
  <si>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</si>
  <si>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</si>
  <si>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</si>
  <si>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</si>
  <si>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</si>
  <si>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</si>
  <si>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</si>
  <si>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</si>
  <si>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</si>
  <si>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</si>
  <si>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</si>
  <si>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</si>
  <si>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</si>
  <si>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</si>
  <si>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</si>
  <si>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</si>
  <si>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</si>
  <si>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</si>
  <si>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</si>
  <si>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</si>
  <si>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</si>
  <si>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</si>
  <si>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</si>
  <si>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</si>
  <si>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</si>
  <si>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</si>
  <si>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</si>
  <si>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</si>
  <si>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</si>
  <si>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</si>
  <si>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</si>
  <si>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</si>
  <si>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</si>
  <si>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</si>
  <si>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</si>
  <si>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</si>
  <si>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</si>
  <si>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</si>
  <si>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</si>
  <si>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</si>
  <si>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</si>
  <si>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</si>
  <si>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</si>
  <si>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</si>
  <si>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</si>
  <si>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</si>
  <si>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</si>
  <si>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</si>
  <si>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</si>
  <si>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</si>
  <si>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</si>
  <si>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</si>
  <si>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</si>
  <si>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</si>
  <si>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</si>
  <si>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</si>
  <si>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</si>
  <si>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</si>
  <si>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</si>
  <si>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</si>
  <si>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</si>
  <si>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</si>
  <si>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</si>
  <si>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</si>
  <si>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</si>
  <si>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</si>
  <si>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</si>
  <si>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</si>
  <si>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</si>
  <si>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</si>
  <si>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</si>
  <si>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</si>
  <si>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</si>
  <si>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</si>
  <si>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</si>
  <si>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</si>
  <si>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</si>
  <si>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</si>
  <si>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</si>
  <si>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</si>
  <si>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</si>
  <si>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</si>
  <si>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</si>
  <si>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</si>
  <si>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</si>
  <si>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</si>
  <si>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</si>
  <si>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</si>
  <si>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</si>
  <si>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</si>
  <si>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</si>
  <si>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</si>
  <si>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</si>
  <si>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</si>
  <si>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</si>
  <si>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</si>
  <si>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</si>
  <si>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</si>
  <si>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</si>
  <si>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</si>
  <si>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</si>
  <si>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</si>
  <si>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</si>
  <si>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</si>
  <si>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</si>
  <si>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</si>
  <si>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</si>
  <si>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</si>
  <si>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</si>
  <si>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</si>
  <si>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</si>
  <si>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</si>
  <si>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</si>
  <si>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</si>
  <si>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</si>
  <si>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</si>
  <si>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</si>
  <si>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</si>
  <si>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</si>
  <si>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</si>
  <si>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</si>
  <si>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</si>
  <si>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</si>
  <si>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</si>
  <si>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</si>
  <si>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</si>
  <si>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</si>
  <si>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</si>
  <si>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</si>
  <si>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</si>
  <si>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</si>
  <si>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</si>
  <si>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</si>
  <si>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</si>
  <si>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</si>
  <si>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</si>
  <si>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</si>
  <si>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</si>
  <si>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</si>
  <si>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</si>
  <si>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</si>
  <si>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</si>
  <si>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</si>
  <si>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</si>
  <si>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</si>
  <si>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</si>
  <si>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</si>
  <si>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</si>
  <si>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</si>
  <si>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</si>
  <si>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</si>
  <si>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</si>
  <si>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</si>
  <si>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</si>
  <si>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</si>
  <si>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</si>
  <si>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</si>
  <si>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</si>
  <si>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</si>
  <si>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</si>
  <si>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</si>
  <si>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</si>
  <si>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</si>
  <si>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</si>
  <si>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</si>
  <si>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</si>
  <si>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</si>
  <si>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</si>
  <si>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</si>
  <si>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</si>
  <si>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</si>
  <si>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</si>
  <si>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</si>
  <si>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</si>
  <si>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</si>
  <si>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</si>
  <si>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</si>
  <si>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</si>
  <si>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</si>
  <si>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</si>
  <si>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</si>
  <si>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</si>
  <si>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</si>
  <si>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</si>
  <si>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</si>
  <si>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</si>
  <si>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</si>
  <si>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</si>
  <si>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</si>
  <si>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</si>
  <si>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</si>
  <si>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</si>
  <si>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</si>
  <si>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</si>
  <si>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</si>
  <si>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</si>
  <si>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</si>
  <si>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</si>
  <si>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</si>
  <si>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</si>
  <si>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</si>
  <si>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</si>
  <si>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</si>
  <si>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</si>
  <si>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</si>
  <si>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</si>
  <si>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</si>
  <si>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</si>
  <si>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</si>
  <si>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</si>
  <si>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</si>
  <si>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</si>
  <si>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</si>
  <si>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</si>
  <si>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</si>
  <si>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</si>
  <si>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</si>
  <si>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</si>
  <si>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</si>
  <si>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</si>
  <si>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</si>
  <si>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</si>
  <si>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</si>
  <si>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</si>
  <si>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</si>
  <si>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</si>
  <si>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</si>
  <si>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</si>
  <si>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</si>
  <si>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</si>
  <si>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</si>
  <si>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</si>
  <si>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</si>
  <si>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</si>
  <si>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</si>
  <si>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</si>
  <si>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</si>
  <si>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</si>
  <si>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</si>
  <si>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</si>
  <si>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</si>
  <si>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</si>
  <si>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</si>
  <si>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</si>
  <si>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</si>
  <si>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</si>
  <si>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</si>
  <si>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</si>
  <si>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</si>
  <si>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</si>
  <si>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</si>
  <si>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</si>
  <si>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</si>
  <si>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</si>
  <si>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</si>
  <si>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</si>
  <si>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</si>
  <si>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</si>
  <si>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</si>
  <si>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</si>
  <si>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</si>
  <si>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</si>
  <si>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</si>
  <si>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</si>
  <si>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</si>
  <si>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</si>
  <si>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</si>
  <si>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</si>
  <si>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</si>
  <si>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</si>
  <si>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</si>
  <si>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</si>
  <si>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</si>
  <si>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</si>
  <si>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</si>
  <si>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</si>
  <si>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</si>
  <si>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</si>
  <si>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</si>
  <si>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</si>
  <si>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</si>
  <si>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</si>
  <si>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</si>
  <si>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</si>
  <si>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</si>
  <si>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</si>
  <si>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</si>
  <si>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</si>
  <si>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</si>
  <si>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</si>
  <si>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</si>
  <si>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</si>
  <si>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</si>
  <si>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</si>
  <si>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</si>
  <si>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</si>
  <si>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</si>
  <si>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</si>
  <si>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</si>
  <si>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</si>
  <si>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</si>
  <si>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</si>
  <si>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</si>
  <si>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</si>
  <si>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</si>
  <si>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</si>
  <si>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</si>
  <si>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</si>
  <si>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</si>
  <si>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</si>
  <si>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</si>
  <si>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</si>
  <si>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</si>
  <si>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</si>
  <si>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</si>
  <si>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</si>
  <si>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</si>
  <si>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</si>
  <si>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</si>
  <si>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</si>
  <si>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</si>
  <si>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</si>
  <si>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</si>
  <si>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</si>
  <si>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</si>
  <si>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</si>
  <si>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</si>
  <si>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</si>
  <si>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</si>
  <si>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</si>
  <si>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</si>
  <si>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</si>
  <si>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</si>
  <si>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</si>
  <si>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</si>
  <si>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</si>
  <si>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</si>
  <si>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</si>
  <si>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</si>
  <si>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</si>
  <si>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</si>
  <si>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</si>
  <si>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</si>
  <si>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</si>
  <si>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</si>
  <si>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</si>
  <si>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</si>
  <si>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</si>
  <si>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</si>
  <si>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</si>
  <si>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</si>
  <si>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</si>
  <si>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</si>
  <si>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</si>
  <si>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</si>
  <si>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</si>
  <si>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</si>
  <si>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</si>
  <si>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</si>
  <si>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</si>
  <si>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</si>
  <si>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</si>
  <si>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</si>
  <si>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</si>
  <si>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</si>
  <si>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</si>
  <si>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</si>
  <si>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</si>
  <si>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</si>
  <si>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</si>
  <si>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</si>
  <si>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</si>
  <si>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</si>
  <si>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</si>
  <si>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</si>
  <si>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</si>
  <si>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</si>
  <si>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</si>
  <si>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</si>
  <si>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</si>
  <si>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</si>
  <si>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</si>
  <si>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</si>
  <si>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</si>
  <si>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</si>
  <si>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</si>
  <si>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</si>
  <si>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</si>
  <si>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</si>
  <si>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</si>
  <si>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</si>
  <si>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</si>
  <si>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</si>
  <si>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</si>
  <si>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</si>
  <si>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</si>
  <si>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</si>
  <si>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</si>
  <si>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</si>
  <si>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</si>
  <si>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</si>
  <si>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</si>
  <si>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</si>
  <si>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</si>
  <si>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</si>
  <si>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</si>
  <si>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</si>
  <si>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</si>
  <si>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</si>
  <si>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</si>
  <si>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</si>
  <si>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</si>
  <si>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</si>
  <si>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</si>
  <si>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</si>
  <si>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</si>
  <si>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</si>
  <si>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</si>
  <si>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</si>
  <si>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</si>
  <si>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</si>
  <si>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</si>
  <si>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</si>
  <si>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</si>
  <si>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</si>
  <si>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</si>
  <si>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</si>
  <si>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</si>
  <si>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</si>
  <si>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</si>
  <si>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</si>
  <si>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</si>
  <si>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</si>
  <si>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</si>
  <si>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</si>
  <si>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</si>
  <si>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</si>
  <si>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</si>
  <si>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</si>
  <si>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</si>
  <si>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</si>
  <si>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</si>
  <si>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</si>
  <si>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</si>
  <si>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</si>
  <si>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</si>
  <si>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</si>
  <si>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</si>
  <si>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</si>
  <si>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</si>
  <si>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</si>
  <si>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</si>
  <si>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</si>
  <si>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</si>
  <si>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</si>
  <si>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</si>
  <si>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</si>
  <si>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</si>
  <si>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</si>
  <si>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</si>
  <si>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</si>
  <si>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</si>
  <si>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</si>
  <si>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</si>
  <si>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</si>
  <si>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</si>
  <si>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</si>
  <si>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</si>
  <si>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</si>
  <si>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</si>
  <si>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</si>
  <si>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</si>
  <si>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</si>
  <si>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</si>
  <si>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</si>
  <si>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</si>
  <si>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</si>
  <si>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</si>
  <si>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</si>
  <si>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</si>
  <si>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</si>
  <si>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</si>
  <si>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</si>
  <si>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</si>
  <si>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</si>
  <si>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</si>
  <si>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</si>
  <si>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</si>
  <si>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</si>
  <si>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</si>
  <si>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</si>
  <si>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</si>
  <si>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</si>
  <si>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</si>
  <si>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</si>
  <si>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</si>
  <si>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</si>
  <si>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</si>
  <si>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</si>
  <si>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</si>
  <si>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</si>
  <si>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</si>
  <si>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</si>
  <si>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</si>
  <si>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</si>
  <si>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</si>
  <si>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</si>
  <si>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</si>
  <si>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</si>
  <si>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</si>
  <si>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</si>
  <si>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</si>
  <si>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</si>
  <si>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</si>
  <si>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</si>
  <si>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</si>
  <si>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</si>
  <si>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</si>
  <si>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</si>
  <si>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</si>
  <si>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</si>
  <si>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</si>
  <si>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</si>
  <si>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</si>
  <si>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</si>
  <si>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</si>
  <si>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</si>
  <si>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</si>
  <si>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</si>
  <si>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</si>
  <si>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</si>
  <si>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</si>
  <si>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</si>
  <si>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</si>
  <si>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</si>
  <si>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</si>
  <si>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</si>
  <si>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</si>
  <si>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</si>
  <si>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</si>
  <si>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</si>
  <si>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</si>
  <si>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</si>
  <si>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</si>
  <si>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</si>
  <si>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</si>
  <si>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</si>
  <si>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</si>
  <si>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</si>
  <si>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</si>
  <si>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</si>
  <si>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</si>
  <si>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</si>
  <si>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</si>
  <si>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</si>
  <si>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</si>
  <si>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</si>
  <si>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</si>
  <si>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</si>
  <si>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</si>
  <si>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</si>
  <si>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</si>
  <si>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</si>
  <si>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</si>
  <si>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</si>
  <si>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</si>
  <si>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</si>
  <si>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</si>
  <si>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</si>
  <si>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</si>
  <si>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</si>
  <si>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</si>
  <si>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</si>
  <si>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</si>
  <si>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</si>
  <si>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</si>
  <si>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</si>
  <si>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</si>
  <si>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</si>
  <si>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</si>
  <si>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</si>
  <si>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</si>
  <si>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</si>
  <si>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</si>
  <si>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</si>
  <si>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</si>
  <si>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</si>
  <si>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</si>
  <si>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</si>
  <si>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</si>
  <si>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</si>
  <si>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</si>
  <si>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</si>
  <si>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</si>
  <si>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</si>
  <si>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</si>
  <si>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</si>
  <si>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</si>
  <si>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</si>
  <si>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</si>
  <si>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</si>
  <si>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</si>
  <si>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</si>
  <si>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</si>
  <si>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</si>
  <si>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</si>
  <si>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</si>
  <si>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</si>
  <si>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</si>
  <si>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</si>
  <si>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</si>
  <si>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</si>
  <si>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</si>
  <si>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</si>
  <si>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</si>
  <si>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</si>
  <si>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</si>
  <si>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</si>
  <si>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</si>
  <si>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</si>
  <si>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</si>
  <si>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</si>
  <si>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</si>
  <si>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</si>
  <si>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</si>
  <si>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</si>
  <si>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</si>
  <si>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</si>
  <si>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</si>
  <si>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</si>
  <si>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</si>
  <si>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</si>
  <si>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</si>
  <si>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</si>
  <si>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</si>
  <si>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</si>
  <si>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</si>
  <si>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</si>
  <si>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</si>
  <si>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</si>
  <si>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</si>
  <si>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</si>
  <si>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</si>
  <si>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</si>
  <si>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</si>
  <si>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</si>
  <si>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</si>
  <si>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</si>
  <si>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</si>
  <si>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</si>
  <si>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</si>
  <si>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</si>
  <si>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</si>
  <si>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</si>
  <si>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</si>
  <si>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</si>
  <si>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</si>
  <si>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</si>
  <si>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</si>
  <si>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</si>
  <si>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</si>
  <si>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</si>
  <si>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</si>
  <si>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</si>
  <si>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</si>
  <si>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</si>
  <si>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</si>
  <si>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</si>
  <si>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</si>
  <si>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</si>
  <si>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</si>
  <si>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</si>
  <si>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</si>
  <si>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</si>
  <si>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</si>
  <si>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</si>
  <si>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</si>
  <si>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</si>
  <si>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</si>
  <si>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</si>
  <si>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</si>
  <si>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</si>
  <si>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</si>
  <si>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</si>
  <si>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</si>
  <si>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</si>
  <si>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</si>
  <si>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</si>
  <si>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</si>
  <si>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</si>
  <si>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</si>
  <si>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</si>
  <si>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</si>
  <si>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</si>
  <si>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</si>
  <si>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</si>
  <si>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</si>
  <si>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</si>
  <si>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</si>
  <si>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</si>
  <si>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</si>
  <si>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</si>
  <si>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</si>
  <si>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</si>
  <si>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</si>
  <si>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</si>
  <si>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</si>
  <si>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</si>
  <si>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</si>
  <si>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</si>
  <si>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</si>
  <si>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</si>
  <si>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</si>
  <si>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</si>
  <si>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</si>
  <si>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</si>
  <si>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</si>
  <si>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</si>
  <si>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</si>
  <si>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</si>
  <si>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</si>
  <si>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</si>
  <si>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</si>
  <si>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</si>
  <si>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</si>
  <si>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</si>
  <si>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</si>
  <si>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</si>
  <si>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</si>
  <si>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</si>
  <si>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</si>
  <si>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</si>
  <si>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</si>
  <si>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</si>
  <si>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</si>
  <si>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</si>
  <si>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</si>
  <si>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</si>
  <si>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</si>
  <si>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</si>
  <si>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</si>
  <si>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</si>
  <si>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</si>
  <si>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</si>
  <si>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</si>
  <si>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</si>
  <si>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</si>
  <si>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</si>
  <si>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</si>
  <si>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</si>
  <si>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</si>
  <si>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</si>
  <si>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</si>
  <si>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</si>
  <si>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</si>
  <si>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</si>
  <si>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</si>
  <si>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</si>
  <si>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</si>
  <si>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</si>
  <si>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</si>
  <si>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</si>
  <si>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</si>
  <si>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</si>
  <si>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</si>
  <si>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</si>
  <si>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</si>
  <si>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</si>
  <si>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</si>
  <si>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</si>
  <si>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</si>
  <si>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</si>
  <si>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</si>
  <si>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</si>
  <si>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</si>
  <si>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</si>
  <si>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</si>
  <si>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</si>
  <si>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</si>
  <si>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</si>
  <si>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</si>
  <si>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</si>
  <si>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</si>
  <si>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</si>
  <si>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</si>
  <si>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</si>
  <si>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</si>
  <si>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</si>
  <si>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</si>
  <si>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</si>
  <si>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</si>
  <si>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</si>
  <si>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</si>
  <si>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</si>
  <si>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</si>
  <si>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</si>
  <si>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</si>
  <si>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</si>
  <si>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</si>
  <si>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</si>
  <si>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</si>
  <si>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</si>
  <si>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</si>
  <si>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</si>
  <si>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</si>
  <si>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</si>
  <si>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</si>
  <si>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</si>
  <si>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</si>
  <si>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</si>
  <si>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</si>
  <si>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</si>
  <si>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</si>
  <si>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</si>
  <si>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</si>
  <si>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</si>
  <si>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</si>
  <si>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</si>
  <si>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</si>
  <si>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</si>
  <si>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</si>
  <si>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</si>
  <si>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</si>
  <si>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</si>
  <si>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</si>
  <si>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</si>
  <si>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</si>
  <si>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</si>
  <si>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</si>
  <si>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</si>
  <si>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</si>
  <si>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</si>
  <si>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</si>
  <si>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</si>
  <si>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</si>
  <si>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</si>
  <si>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</si>
  <si>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</si>
  <si>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</si>
  <si>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</si>
  <si>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</si>
  <si>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</si>
  <si>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</si>
  <si>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</si>
  <si>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</si>
  <si>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</si>
  <si>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</si>
  <si>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</si>
  <si>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</si>
  <si>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</si>
  <si>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</si>
  <si>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</si>
  <si>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</si>
  <si>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</si>
  <si>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</si>
  <si>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</si>
  <si>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</si>
  <si>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</si>
  <si>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</si>
  <si>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</si>
  <si>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</si>
  <si>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</si>
  <si>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</si>
  <si>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</si>
  <si>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</si>
  <si>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</si>
  <si>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</si>
  <si>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</si>
  <si>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</si>
  <si>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</si>
  <si>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</si>
  <si>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</si>
  <si>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</si>
  <si>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</si>
  <si>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</si>
  <si>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</si>
  <si>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</si>
  <si>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</si>
  <si>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</si>
  <si>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</si>
  <si>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</si>
  <si>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</si>
  <si>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</si>
  <si>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</si>
  <si>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</si>
  <si>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</si>
  <si>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</si>
  <si>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</si>
  <si>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</si>
  <si>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</si>
  <si>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</si>
  <si>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</si>
  <si>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</si>
  <si>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</si>
  <si>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</si>
  <si>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</si>
  <si>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</si>
  <si>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</si>
  <si>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</si>
  <si>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</si>
  <si>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</si>
  <si>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</si>
  <si>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</si>
  <si>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</si>
  <si>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</si>
  <si>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</si>
  <si>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</si>
  <si>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</si>
  <si>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</si>
  <si>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</si>
  <si>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</si>
  <si>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</si>
  <si>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</si>
  <si>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</si>
  <si>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</si>
  <si>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</si>
  <si>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</si>
  <si>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</si>
  <si>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</si>
  <si>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</si>
  <si>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</si>
  <si>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</si>
  <si>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</si>
  <si>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</si>
  <si>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</si>
  <si>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</si>
  <si>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</si>
  <si>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</si>
  <si>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</si>
  <si>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</si>
  <si>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</si>
  <si>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</si>
  <si>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</si>
  <si>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</si>
  <si>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</si>
  <si>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</si>
  <si>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</si>
  <si>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</si>
  <si>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</si>
  <si>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</si>
  <si>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</si>
  <si>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</si>
  <si>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</si>
  <si>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</si>
  <si>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</si>
  <si>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</si>
  <si>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</si>
  <si>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</si>
  <si>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</si>
  <si>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</si>
  <si>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</si>
  <si>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</si>
  <si>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</si>
  <si>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</si>
  <si>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</si>
  <si>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</si>
  <si>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</si>
  <si>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</si>
  <si>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</si>
  <si>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</si>
  <si>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</si>
  <si>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</si>
  <si>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</si>
  <si>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</si>
  <si>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</si>
  <si>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</si>
  <si>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</si>
  <si>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</si>
  <si>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</si>
  <si>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</si>
  <si>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</si>
  <si>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</si>
  <si>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</si>
  <si>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</si>
  <si>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</si>
  <si>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</si>
  <si>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</si>
  <si>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</si>
  <si>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</si>
  <si>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</si>
  <si>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</si>
  <si>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</si>
  <si>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</si>
  <si>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</si>
  <si>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</si>
  <si>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</si>
  <si>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</si>
  <si>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</si>
  <si>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</si>
  <si>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</si>
  <si>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</si>
  <si>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</si>
  <si>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</si>
  <si>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</si>
  <si>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</si>
  <si>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</si>
  <si>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</si>
  <si>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</si>
  <si>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</si>
  <si>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</si>
  <si>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</si>
  <si>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</si>
  <si>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</si>
  <si>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</si>
  <si>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</si>
  <si>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</si>
  <si>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</si>
  <si>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</si>
  <si>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</si>
  <si>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</si>
  <si>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</si>
  <si>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</si>
  <si>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</si>
  <si>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</si>
  <si>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</si>
  <si>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</si>
  <si>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</si>
  <si>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</si>
  <si>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</si>
  <si>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</si>
  <si>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</si>
  <si>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</si>
  <si>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</si>
  <si>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</si>
  <si>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</si>
  <si>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</si>
  <si>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</si>
  <si>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</si>
  <si>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</si>
  <si>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</si>
  <si>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</si>
  <si>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</si>
  <si>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</si>
  <si>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</si>
  <si>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</si>
  <si>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</si>
  <si>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</si>
  <si>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</si>
  <si>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</si>
  <si>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</si>
  <si>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</si>
  <si>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</si>
  <si>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</si>
  <si>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</si>
  <si>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</si>
  <si>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</si>
  <si>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</si>
  <si>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</si>
  <si>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</si>
  <si>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</si>
  <si>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</si>
  <si>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</si>
  <si>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</si>
  <si>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</si>
  <si>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</si>
  <si>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</si>
  <si>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</si>
  <si>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</si>
  <si>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</si>
  <si>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</si>
  <si>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</si>
  <si>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</si>
  <si>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</si>
  <si>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</si>
  <si>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</si>
  <si>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</si>
  <si>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</si>
  <si>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</si>
  <si>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</si>
  <si>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</si>
  <si>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</si>
  <si>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</si>
  <si>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</si>
  <si>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</si>
  <si>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</si>
  <si>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</si>
  <si>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</si>
  <si>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</si>
  <si>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</si>
  <si>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</si>
  <si>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</si>
  <si>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</si>
  <si>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</si>
  <si>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</si>
  <si>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</si>
  <si>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</si>
  <si>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</si>
  <si>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</si>
  <si>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</si>
  <si>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</si>
  <si>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</si>
  <si>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</si>
  <si>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</si>
  <si>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</si>
  <si>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</si>
  <si>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</si>
  <si>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</si>
  <si>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</si>
  <si>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</si>
  <si>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</si>
  <si>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</si>
  <si>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</si>
  <si>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</si>
  <si>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</si>
  <si>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</si>
  <si>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</si>
  <si>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</si>
  <si>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</si>
  <si>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</si>
  <si>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</si>
  <si>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</si>
  <si>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</si>
  <si>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</si>
  <si>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</si>
  <si>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</si>
  <si>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</si>
  <si>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</si>
  <si>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</si>
  <si>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</si>
  <si>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</si>
  <si>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</si>
  <si>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</si>
  <si>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</si>
  <si>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</si>
  <si>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</si>
  <si>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</si>
  <si>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</si>
  <si>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</si>
  <si>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</si>
  <si>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</si>
  <si>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</si>
  <si>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</si>
  <si>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</si>
  <si>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</si>
  <si>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</si>
  <si>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</si>
  <si>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</si>
  <si>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</si>
  <si>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</si>
  <si>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</si>
  <si>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</si>
  <si>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</si>
  <si>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</si>
  <si>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</si>
  <si>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</si>
  <si>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</si>
  <si>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</si>
  <si>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</si>
  <si>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</si>
  <si>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</si>
  <si>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</si>
  <si>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</si>
  <si>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</si>
  <si>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</si>
  <si>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</si>
  <si>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</si>
  <si>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</si>
  <si>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</si>
  <si>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</si>
  <si>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</si>
  <si>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</si>
  <si>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</si>
  <si>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</si>
  <si>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</si>
  <si>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</si>
  <si>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</si>
  <si>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</si>
  <si>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</si>
  <si>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</si>
  <si>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</si>
  <si>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</si>
  <si>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</si>
  <si>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</si>
  <si>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</si>
  <si>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</si>
  <si>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</si>
  <si>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</si>
  <si>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</si>
  <si>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</si>
  <si>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</si>
  <si>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</si>
  <si>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</si>
  <si>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</si>
  <si>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</si>
  <si>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</si>
  <si>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</si>
  <si>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</si>
  <si>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</si>
  <si>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</si>
  <si>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</si>
  <si>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</si>
  <si>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</si>
  <si>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</si>
  <si>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</si>
  <si>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</si>
  <si>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</si>
  <si>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</si>
  <si>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</si>
  <si>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</si>
  <si>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</si>
  <si>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</si>
  <si>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</si>
  <si>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</si>
  <si>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</si>
  <si>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</si>
  <si>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</si>
  <si>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</si>
  <si>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</si>
  <si>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</si>
  <si>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</si>
  <si>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</si>
  <si>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</si>
  <si>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</si>
  <si>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</si>
  <si>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</si>
  <si>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</si>
  <si>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</si>
  <si>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</si>
  <si>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</si>
  <si>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</si>
  <si>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</si>
  <si>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</si>
  <si>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</si>
  <si>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</si>
  <si>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</si>
  <si>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</si>
  <si>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</si>
  <si>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</si>
  <si>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</si>
  <si>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</si>
  <si>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</si>
  <si>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</si>
  <si>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</si>
  <si>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</si>
  <si>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</si>
  <si>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</si>
  <si>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</si>
  <si>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</si>
  <si>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</si>
  <si>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</si>
  <si>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</si>
  <si>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</si>
  <si>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</si>
  <si>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</si>
  <si>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</si>
  <si>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</si>
  <si>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</si>
  <si>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</si>
  <si>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</si>
  <si>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</si>
  <si>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</si>
  <si>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</si>
  <si>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</si>
  <si>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</si>
  <si>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</si>
  <si>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</si>
  <si>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</si>
  <si>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</si>
  <si>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</si>
  <si>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</si>
  <si>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</si>
  <si>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</si>
  <si>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</si>
  <si>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</si>
  <si>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</si>
  <si>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</si>
  <si>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</si>
  <si>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</si>
  <si>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</si>
  <si>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</si>
  <si>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</si>
  <si>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</si>
  <si>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</si>
  <si>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</si>
  <si>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</si>
  <si>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</si>
  <si>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</si>
  <si>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</si>
  <si>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</si>
  <si>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</si>
  <si>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</si>
  <si>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</si>
  <si>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</si>
  <si>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</si>
  <si>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</si>
  <si>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</si>
  <si>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</si>
  <si>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</si>
  <si>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</si>
  <si>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</si>
  <si>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</si>
  <si>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</si>
  <si>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</si>
  <si>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</si>
  <si>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</si>
  <si>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</si>
  <si>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</si>
  <si>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</si>
  <si>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</si>
  <si>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</si>
  <si>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</si>
  <si>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</si>
  <si>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</si>
  <si>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</si>
  <si>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</si>
  <si>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</si>
  <si>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</si>
  <si>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</si>
  <si>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</si>
  <si>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</si>
  <si>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</si>
  <si>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</si>
  <si>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</si>
  <si>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</si>
  <si>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</si>
  <si>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</si>
  <si>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</si>
  <si>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</si>
  <si>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</si>
  <si>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</si>
  <si>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</si>
  <si>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</si>
  <si>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</si>
  <si>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</si>
  <si>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</si>
  <si>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</si>
  <si>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</si>
  <si>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</si>
  <si>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</si>
  <si>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</si>
  <si>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</si>
  <si>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</si>
  <si>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</si>
  <si>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</si>
  <si>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</si>
  <si>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</si>
  <si>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</si>
  <si>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</si>
  <si>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</si>
  <si>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</si>
  <si>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</si>
  <si>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</si>
  <si>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</si>
  <si>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</si>
  <si>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</si>
  <si>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</si>
  <si>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</si>
  <si>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</si>
  <si>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</si>
  <si>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</si>
  <si>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</si>
  <si>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</si>
  <si>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</si>
  <si>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</si>
  <si>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</si>
  <si>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</si>
  <si>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</si>
  <si>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</si>
  <si>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</si>
  <si>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</si>
  <si>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</si>
  <si>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</si>
  <si>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</si>
  <si>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</si>
  <si>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</si>
  <si>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</si>
  <si>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</si>
  <si>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</si>
  <si>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</si>
  <si>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</si>
  <si>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</si>
  <si>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</si>
  <si>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</si>
  <si>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</si>
  <si>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</si>
  <si>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</si>
  <si>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</si>
  <si>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</si>
  <si>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</si>
  <si>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</si>
  <si>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</si>
  <si>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</si>
  <si>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</si>
  <si>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</si>
  <si>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</si>
  <si>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</si>
  <si>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</si>
  <si>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</si>
  <si>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</si>
  <si>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</si>
  <si>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</si>
  <si>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</si>
  <si>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</si>
  <si>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</si>
  <si>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</si>
  <si>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</si>
  <si>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</si>
  <si>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</si>
  <si>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</si>
  <si>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</si>
  <si>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</si>
  <si>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</si>
  <si>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</si>
  <si>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</si>
  <si>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</si>
  <si>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</si>
  <si>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</si>
  <si>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</si>
  <si>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</si>
  <si>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</si>
  <si>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</si>
  <si>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</si>
  <si>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</si>
  <si>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</si>
  <si>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</si>
  <si>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</si>
  <si>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</si>
  <si>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</si>
  <si>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</si>
  <si>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</si>
  <si>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</si>
  <si>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</si>
  <si>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</si>
  <si>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</si>
  <si>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</si>
  <si>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</si>
  <si>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</si>
  <si>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</si>
  <si>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</si>
  <si>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</si>
  <si>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</si>
  <si>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</si>
  <si>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</si>
  <si>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</si>
  <si>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</si>
  <si>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</si>
  <si>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</si>
  <si>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</si>
  <si>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</si>
  <si>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</si>
  <si>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</si>
  <si>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</si>
  <si>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</si>
  <si>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</si>
  <si>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</si>
  <si>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</si>
  <si>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</si>
  <si>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</si>
  <si>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</si>
  <si>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</si>
  <si>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</si>
  <si>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</si>
  <si>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</si>
  <si>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</si>
  <si>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</si>
  <si>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</si>
  <si>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</si>
  <si>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</si>
  <si>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</si>
  <si>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</si>
  <si>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</si>
  <si>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</si>
  <si>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</si>
  <si>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</si>
  <si>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</si>
  <si>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</si>
  <si>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</si>
  <si>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</si>
  <si>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</si>
  <si>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</si>
  <si>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</si>
  <si>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</si>
  <si>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</si>
  <si>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</si>
  <si>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</si>
  <si>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</si>
  <si>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</si>
  <si>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</si>
  <si>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</si>
  <si>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</si>
  <si>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</si>
  <si>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</si>
  <si>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</si>
  <si>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</si>
  <si>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</si>
  <si>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</si>
  <si>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</si>
  <si>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</si>
  <si>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</si>
  <si>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</si>
  <si>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</si>
  <si>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</si>
  <si>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</si>
  <si>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</si>
  <si>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</si>
  <si>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</si>
  <si>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</si>
  <si>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</si>
  <si>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</si>
  <si>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</si>
  <si>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</si>
  <si>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</si>
  <si>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</si>
  <si>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</si>
  <si>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</si>
  <si>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</si>
  <si>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</si>
  <si>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</si>
  <si>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</si>
  <si>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</si>
  <si>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</si>
  <si>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</si>
  <si>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</si>
  <si>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</si>
  <si>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</si>
  <si>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</si>
  <si>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</si>
  <si>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</si>
  <si>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</si>
  <si>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</si>
  <si>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</si>
  <si>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</si>
  <si>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</si>
  <si>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</si>
  <si>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</si>
  <si>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</si>
  <si>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</si>
  <si>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</si>
  <si>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</si>
  <si>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</si>
  <si>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</si>
  <si>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</si>
  <si>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</si>
  <si>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</si>
  <si>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</si>
  <si>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</si>
  <si>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</si>
  <si>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</si>
  <si>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</si>
  <si>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</si>
  <si>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</si>
  <si>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</si>
  <si>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</si>
  <si>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</si>
  <si>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</si>
  <si>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</si>
  <si>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</si>
  <si>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</si>
  <si>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</si>
  <si>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</si>
  <si>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</si>
  <si>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</si>
  <si>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</si>
  <si>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</si>
  <si>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</si>
  <si>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</si>
  <si>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</si>
  <si>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</si>
  <si>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</si>
  <si>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</si>
  <si>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</si>
  <si>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</si>
  <si>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</si>
  <si>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</si>
  <si>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</si>
  <si>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</si>
  <si>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</si>
  <si>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</si>
  <si>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</si>
  <si>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</si>
  <si>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</si>
  <si>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</si>
  <si>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</si>
  <si>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</si>
  <si>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</si>
  <si>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</si>
  <si>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</si>
  <si>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</si>
  <si>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</si>
  <si>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</si>
  <si>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</si>
  <si>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</si>
  <si>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</si>
  <si>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</si>
  <si>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</si>
  <si>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</si>
  <si>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</si>
  <si>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</si>
  <si>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</si>
  <si>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</si>
  <si>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</si>
  <si>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</si>
  <si>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</si>
  <si>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</si>
  <si>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</si>
  <si>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</si>
  <si>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</si>
  <si>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</si>
  <si>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</si>
  <si>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</si>
  <si>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</si>
  <si>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</si>
  <si>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</si>
  <si>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</si>
  <si>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</si>
  <si>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</si>
  <si>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</si>
  <si>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</si>
  <si>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</si>
  <si>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</si>
  <si>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</si>
  <si>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</si>
  <si>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</si>
  <si>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</si>
  <si>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</si>
  <si>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</si>
  <si>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</si>
  <si>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</si>
  <si>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</si>
  <si>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</si>
  <si>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</si>
  <si>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</si>
  <si>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</si>
  <si>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</si>
  <si>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</si>
  <si>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</si>
  <si>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</si>
  <si>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</si>
  <si>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</si>
  <si>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</si>
  <si>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</si>
  <si>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</si>
  <si>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</si>
  <si>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</si>
  <si>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</si>
  <si>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</si>
  <si>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</si>
  <si>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</si>
  <si>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</si>
  <si>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</si>
  <si>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</si>
  <si>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</si>
  <si>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</si>
  <si>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</si>
  <si>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</si>
  <si>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</si>
  <si>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</si>
  <si>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</si>
  <si>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</si>
  <si>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</si>
  <si>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</si>
  <si>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</si>
  <si>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</si>
  <si>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</si>
  <si>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</si>
  <si>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</si>
  <si>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</si>
  <si>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</si>
  <si>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</si>
  <si>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</si>
  <si>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</si>
  <si>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</si>
  <si>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</si>
  <si>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</si>
  <si>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</si>
  <si>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</si>
  <si>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</si>
  <si>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</si>
  <si>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</si>
  <si>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</si>
  <si>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</si>
  <si>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</si>
  <si>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</si>
  <si>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</si>
  <si>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</si>
  <si>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</si>
  <si>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</si>
  <si>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</si>
  <si>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</si>
  <si>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</si>
  <si>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</si>
  <si>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</si>
  <si>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</si>
  <si>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</si>
  <si>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</si>
  <si>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</si>
  <si>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</si>
  <si>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</si>
  <si>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</si>
  <si>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</si>
  <si>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</si>
  <si>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</si>
  <si>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</si>
  <si>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</si>
  <si>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</si>
  <si>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</si>
  <si>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</si>
  <si>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</si>
  <si>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</si>
  <si>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</si>
  <si>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</si>
  <si>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</si>
  <si>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</si>
  <si>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</si>
  <si>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</si>
  <si>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</si>
  <si>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</si>
  <si>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</si>
  <si>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</si>
  <si>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</si>
  <si>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</si>
  <si>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</si>
  <si>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</si>
  <si>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</si>
  <si>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</si>
  <si>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</si>
  <si>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</si>
  <si>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</si>
  <si>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</si>
  <si>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</si>
  <si>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</si>
  <si>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</si>
  <si>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</si>
  <si>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</si>
  <si>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</si>
  <si>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</si>
  <si>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</si>
  <si>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</si>
  <si>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</si>
  <si>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</si>
  <si>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</si>
  <si>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</si>
  <si>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</si>
  <si>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</si>
  <si>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</si>
  <si>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</si>
  <si>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</si>
  <si>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</si>
  <si>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</si>
  <si>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</si>
  <si>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</si>
  <si>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</si>
  <si>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</si>
  <si>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</si>
  <si>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</si>
  <si>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</si>
  <si>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</si>
  <si>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</si>
  <si>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</si>
  <si>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</si>
  <si>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</si>
  <si>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</si>
  <si>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</si>
  <si>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</si>
  <si>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</si>
  <si>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</si>
  <si>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</si>
  <si>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</si>
  <si>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</si>
  <si>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</si>
  <si>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</si>
  <si>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</si>
  <si>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</si>
  <si>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</si>
  <si>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</si>
  <si>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</si>
  <si>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</si>
  <si>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</si>
  <si>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</si>
  <si>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</si>
  <si>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</si>
  <si>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</si>
  <si>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</si>
  <si>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</si>
  <si>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</si>
  <si>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</si>
  <si>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</si>
  <si>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</si>
  <si>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</si>
  <si>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</si>
  <si>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</si>
  <si>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</si>
  <si>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</si>
  <si>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</si>
  <si>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</si>
  <si>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</si>
  <si>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</si>
  <si>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</si>
  <si>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</si>
  <si>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</si>
  <si>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</si>
  <si>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</si>
  <si>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</si>
  <si>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</si>
  <si>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</si>
  <si>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</si>
  <si>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</si>
  <si>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</si>
  <si>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</si>
  <si>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</si>
  <si>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</si>
  <si>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</si>
  <si>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</si>
  <si>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</si>
  <si>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</si>
  <si>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</si>
  <si>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</si>
  <si>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</si>
  <si>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</si>
  <si>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</si>
  <si>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</si>
  <si>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</si>
  <si>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</si>
  <si>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</si>
  <si>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</si>
  <si>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</si>
  <si>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</si>
  <si>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</si>
  <si>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</si>
  <si>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</si>
  <si>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</si>
  <si>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</si>
  <si>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</si>
  <si>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</si>
  <si>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</si>
  <si>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</si>
  <si>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</si>
  <si>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</si>
  <si>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</si>
  <si>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</si>
  <si>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</si>
  <si>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</si>
  <si>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</si>
  <si>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</si>
  <si>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</si>
  <si>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</si>
  <si>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</si>
  <si>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</si>
  <si>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</si>
  <si>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</si>
  <si>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</si>
  <si>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</si>
  <si>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</si>
  <si>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</si>
  <si>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</si>
  <si>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</si>
  <si>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</si>
  <si>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</si>
  <si>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</si>
  <si>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</si>
  <si>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</si>
  <si>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</si>
  <si>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</si>
  <si>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</si>
  <si>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</si>
  <si>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</si>
  <si>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</si>
  <si>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</si>
  <si>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</si>
  <si>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</si>
  <si>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</si>
  <si>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</si>
  <si>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</si>
  <si>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</si>
  <si>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</si>
  <si>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</si>
  <si>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</si>
  <si>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</si>
  <si>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</si>
  <si>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</si>
  <si>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</si>
  <si>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</si>
  <si>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</si>
  <si>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</si>
  <si>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</si>
  <si>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</si>
  <si>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</si>
  <si>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</si>
  <si>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</si>
  <si>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</si>
  <si>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</si>
  <si>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</si>
  <si>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</si>
  <si>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</si>
  <si>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</si>
  <si>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</si>
  <si>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</si>
  <si>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</si>
  <si>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</si>
  <si>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</si>
  <si>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</si>
  <si>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</si>
  <si>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</si>
  <si>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</si>
  <si>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</si>
  <si>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</si>
  <si>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</si>
  <si>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</si>
  <si>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</si>
  <si>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</si>
  <si>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</si>
  <si>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</si>
  <si>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</si>
  <si>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</si>
  <si>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</si>
  <si>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</si>
  <si>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</si>
  <si>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</si>
  <si>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</si>
  <si>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</si>
  <si>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</si>
  <si>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</si>
  <si>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</si>
  <si>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</si>
  <si>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</si>
  <si>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</si>
  <si>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</si>
  <si>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</si>
  <si>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</si>
  <si>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</si>
  <si>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</si>
  <si>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</si>
  <si>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</si>
  <si>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</si>
  <si>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</si>
  <si>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</si>
  <si>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</si>
  <si>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</si>
  <si>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</si>
  <si>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</si>
  <si>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</si>
  <si>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</si>
  <si>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</si>
  <si>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</si>
  <si>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</si>
  <si>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</si>
  <si>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</si>
  <si>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</si>
  <si>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</si>
  <si>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</si>
  <si>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</si>
  <si>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</si>
  <si>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</si>
  <si>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</si>
  <si>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</si>
  <si>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</si>
  <si>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</si>
  <si>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</si>
  <si>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</si>
  <si>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</si>
  <si>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</si>
  <si>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</si>
  <si>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</si>
  <si>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</si>
  <si>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</si>
  <si>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</si>
  <si>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</si>
  <si>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</si>
  <si>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</si>
  <si>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</si>
  <si>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</si>
  <si>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</si>
  <si>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</si>
  <si>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</si>
  <si>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</si>
  <si>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</si>
  <si>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</si>
  <si>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</si>
  <si>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</si>
  <si>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</si>
  <si>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</si>
  <si>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</si>
  <si>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</si>
  <si>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</si>
  <si>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</si>
  <si>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</si>
  <si>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</si>
  <si>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</si>
  <si>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</si>
  <si>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</si>
  <si>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</si>
  <si>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</si>
  <si>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</si>
  <si>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</si>
  <si>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</si>
  <si>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</si>
  <si>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</si>
  <si>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</si>
  <si>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</si>
  <si>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</si>
  <si>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</si>
  <si>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</si>
  <si>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</si>
  <si>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</si>
  <si>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</si>
  <si>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</si>
  <si>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</si>
  <si>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</si>
  <si>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</si>
  <si>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</si>
  <si>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</si>
  <si>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</si>
  <si>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</si>
  <si>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</si>
  <si>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</si>
  <si>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</si>
  <si>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</si>
  <si>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</si>
  <si>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</si>
  <si>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</si>
  <si>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</si>
  <si>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</si>
  <si>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</si>
  <si>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</si>
  <si>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</si>
  <si>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</si>
  <si>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</si>
  <si>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</si>
  <si>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</si>
  <si>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</si>
  <si>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</si>
  <si>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</si>
  <si>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</si>
  <si>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</si>
  <si>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</si>
  <si>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</si>
  <si>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</si>
  <si>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</si>
  <si>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</si>
  <si>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</si>
  <si>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</si>
  <si>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</si>
  <si>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</si>
  <si>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</si>
  <si>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</si>
  <si>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</si>
  <si>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</si>
  <si>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</si>
  <si>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</si>
  <si>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</si>
  <si>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</si>
  <si>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</si>
  <si>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</si>
  <si>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</si>
  <si>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</si>
  <si>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</si>
  <si>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</si>
  <si>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</si>
  <si>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</si>
  <si>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</si>
  <si>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</si>
  <si>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</si>
  <si>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</si>
  <si>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</si>
  <si>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</si>
  <si>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</si>
  <si>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</si>
  <si>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</si>
  <si>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</si>
  <si>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</si>
  <si>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</si>
  <si>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</si>
  <si>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</si>
  <si>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</si>
  <si>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</si>
  <si>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</si>
  <si>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</si>
  <si>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</si>
  <si>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</si>
  <si>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</si>
  <si>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</si>
  <si>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</si>
  <si>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</si>
  <si>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</si>
  <si>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</si>
  <si>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</si>
  <si>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</si>
  <si>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</si>
  <si>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</si>
  <si>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</si>
  <si>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</si>
  <si>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</si>
  <si>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</si>
  <si>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</si>
  <si>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</si>
  <si>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</si>
  <si>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</si>
  <si>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</si>
  <si>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</si>
  <si>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</si>
  <si>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</si>
  <si>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</si>
  <si>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</si>
  <si>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</si>
  <si>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</si>
  <si>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</si>
  <si>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</si>
  <si>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</si>
  <si>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</si>
  <si>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</si>
  <si>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</si>
  <si>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</si>
  <si>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</si>
  <si>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</si>
  <si>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</si>
  <si>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</si>
  <si>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</si>
  <si>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</si>
  <si>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</si>
  <si>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</si>
  <si>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</si>
  <si>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</si>
  <si>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</si>
  <si>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</si>
  <si>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</si>
  <si>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</si>
  <si>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</si>
  <si>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</si>
  <si>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</si>
  <si>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</si>
  <si>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</si>
  <si>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</si>
  <si>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</si>
  <si>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</si>
  <si>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</si>
  <si>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</si>
  <si>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</si>
  <si>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</si>
  <si>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</si>
  <si>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</si>
  <si>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</si>
  <si>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</si>
  <si>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</si>
  <si>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</si>
  <si>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</si>
  <si>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</si>
  <si>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</si>
  <si>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</si>
  <si>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</si>
  <si>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</si>
  <si>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</si>
  <si>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</si>
  <si>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</si>
  <si>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</si>
  <si>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</si>
  <si>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</si>
  <si>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</si>
  <si>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</si>
  <si>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</si>
  <si>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</si>
  <si>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</si>
  <si>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</si>
  <si>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</si>
  <si>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</si>
  <si>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</si>
  <si>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</si>
  <si>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</si>
  <si>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</si>
  <si>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</si>
  <si>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</si>
  <si>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</si>
  <si>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</si>
  <si>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</si>
  <si>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</si>
  <si>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</si>
  <si>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</si>
  <si>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</si>
  <si>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</si>
  <si>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</si>
  <si>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</si>
  <si>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</si>
  <si>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</si>
  <si>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</si>
  <si>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</si>
  <si>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</si>
  <si>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</si>
  <si>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</si>
  <si>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</si>
  <si>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</si>
  <si>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</si>
  <si>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</si>
  <si>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</si>
  <si>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</si>
  <si>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</si>
  <si>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</si>
  <si>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</si>
  <si>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</si>
  <si>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</si>
  <si>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</si>
  <si>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</si>
  <si>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</si>
  <si>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</si>
  <si>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</si>
  <si>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</si>
  <si>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</si>
  <si>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</si>
  <si>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</si>
  <si>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</si>
  <si>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</si>
  <si>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</si>
  <si>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</si>
  <si>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</si>
  <si>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</si>
  <si>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</si>
  <si>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</si>
  <si>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</si>
  <si>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</si>
  <si>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</si>
  <si>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</si>
  <si>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</si>
  <si>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</si>
  <si>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</si>
  <si>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</si>
  <si>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</si>
  <si>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</si>
  <si>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</si>
  <si>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</si>
  <si>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</si>
  <si>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</si>
  <si>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</si>
  <si>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</si>
  <si>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</si>
  <si>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</si>
  <si>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</si>
  <si>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</si>
  <si>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</si>
  <si>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</si>
  <si>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</si>
  <si>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</si>
  <si>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</si>
  <si>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</si>
  <si>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</si>
  <si>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</si>
  <si>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</si>
  <si>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</si>
  <si>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</si>
  <si>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</si>
  <si>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</si>
  <si>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</si>
  <si>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</si>
  <si>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</si>
  <si>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</si>
  <si>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</si>
  <si>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</si>
  <si>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</si>
  <si>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</si>
  <si>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</si>
  <si>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</si>
  <si>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</si>
  <si>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</si>
  <si>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</si>
  <si>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</si>
  <si>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</si>
  <si>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</si>
  <si>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</si>
  <si>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</si>
  <si>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</si>
  <si>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</si>
  <si>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</si>
  <si>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</si>
  <si>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</si>
  <si>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</si>
  <si>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</si>
  <si>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</si>
  <si>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</si>
  <si>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</si>
  <si>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</si>
  <si>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</si>
  <si>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</si>
  <si>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</si>
  <si>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</si>
  <si>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</si>
  <si>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</si>
  <si>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</si>
  <si>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</si>
  <si>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</si>
  <si>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</si>
  <si>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</si>
  <si>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</si>
  <si>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</si>
  <si>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</si>
  <si>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</si>
  <si>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</si>
  <si>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</si>
  <si>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</si>
  <si>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</si>
  <si>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</si>
  <si>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</si>
  <si>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</si>
  <si>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</si>
  <si>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</si>
  <si>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</si>
  <si>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</si>
  <si>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</si>
  <si>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</si>
  <si>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</si>
  <si>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</si>
  <si>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</si>
  <si>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</si>
  <si>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</si>
  <si>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</si>
  <si>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</si>
  <si>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</si>
  <si>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</si>
  <si>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</si>
  <si>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</si>
  <si>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</si>
  <si>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</si>
  <si>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</si>
  <si>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</si>
  <si>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</si>
  <si>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</si>
  <si>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</si>
  <si>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</si>
  <si>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</si>
  <si>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</si>
  <si>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</si>
  <si>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</si>
  <si>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</si>
  <si>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</si>
  <si>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</si>
  <si>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</si>
  <si>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</si>
  <si>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</si>
  <si>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</si>
  <si>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</si>
  <si>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</si>
  <si>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</si>
  <si>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</si>
  <si>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</si>
  <si>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</si>
  <si>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</si>
  <si>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</si>
  <si>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</si>
  <si>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</si>
  <si>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</si>
  <si>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</si>
  <si>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</si>
  <si>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</si>
  <si>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</si>
  <si>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</si>
  <si>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</si>
  <si>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</si>
  <si>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</si>
  <si>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</si>
  <si>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</si>
  <si>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</si>
  <si>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</si>
  <si>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</si>
  <si>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</si>
  <si>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</si>
  <si>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</si>
  <si>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</si>
  <si>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</si>
  <si>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</si>
  <si>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</si>
  <si>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</si>
  <si>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</si>
  <si>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</si>
  <si>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</si>
  <si>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</si>
  <si>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</si>
  <si>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</si>
  <si>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</si>
  <si>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</si>
  <si>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</si>
  <si>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</si>
  <si>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</si>
  <si>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</si>
  <si>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</si>
  <si>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</si>
  <si>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</si>
  <si>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</si>
  <si>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</si>
  <si>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</si>
  <si>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</si>
  <si>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</si>
  <si>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</si>
  <si>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</si>
  <si>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</si>
  <si>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</si>
  <si>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</si>
  <si>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</si>
  <si>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</si>
  <si>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</si>
  <si>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</si>
  <si>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</si>
  <si>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</si>
  <si>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</si>
  <si>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</si>
  <si>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</si>
  <si>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</si>
  <si>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</si>
  <si>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</si>
  <si>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</si>
  <si>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</si>
  <si>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</si>
  <si>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</si>
  <si>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</si>
  <si>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</si>
  <si>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</si>
  <si>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</si>
  <si>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</si>
  <si>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</si>
  <si>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</si>
  <si>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</si>
  <si>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</si>
  <si>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</si>
  <si>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</si>
  <si>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</si>
  <si>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</si>
  <si>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</si>
  <si>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</si>
  <si>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</si>
  <si>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</si>
  <si>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</si>
  <si>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</si>
  <si>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</si>
  <si>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</si>
  <si>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</si>
  <si>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</si>
  <si>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</si>
  <si>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</si>
  <si>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</si>
  <si>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</si>
  <si>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</si>
  <si>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</si>
  <si>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</si>
  <si>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</si>
  <si>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</si>
  <si>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</si>
  <si>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</si>
  <si>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</si>
  <si>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</si>
  <si>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</si>
  <si>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</si>
  <si>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</si>
  <si>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</si>
  <si>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</si>
  <si>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</si>
  <si>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</si>
  <si>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</si>
  <si>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</si>
  <si>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</si>
  <si>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</si>
  <si>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</si>
  <si>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</si>
  <si>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</si>
  <si>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</si>
  <si>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</si>
  <si>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</si>
  <si>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</si>
  <si>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</si>
  <si>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</si>
  <si>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</si>
  <si>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</si>
  <si>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</si>
  <si>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</si>
  <si>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</si>
  <si>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</si>
  <si>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</si>
  <si>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</si>
  <si>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</si>
  <si>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</si>
  <si>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</si>
  <si>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</si>
  <si>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</si>
  <si>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</si>
  <si>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</si>
  <si>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</si>
  <si>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</si>
  <si>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</si>
  <si>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</si>
  <si>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</si>
  <si>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</si>
  <si>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</si>
  <si>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</si>
  <si>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</si>
  <si>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</si>
  <si>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</si>
  <si>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</si>
  <si>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</si>
  <si>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</si>
  <si>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</si>
  <si>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</si>
  <si>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</si>
  <si>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</si>
  <si>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</si>
  <si>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</si>
  <si>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</si>
  <si>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</si>
  <si>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</si>
  <si>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</si>
  <si>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</si>
  <si>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</si>
  <si>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</si>
  <si>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</si>
  <si>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</si>
  <si>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</si>
  <si>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</si>
  <si>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</si>
  <si>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</si>
  <si>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</si>
  <si>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</si>
  <si>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</si>
  <si>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</si>
  <si>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</si>
  <si>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</si>
  <si>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</si>
  <si>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</si>
  <si>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</si>
  <si>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</si>
  <si>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</si>
  <si>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</si>
  <si>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</si>
  <si>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</si>
  <si>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</si>
  <si>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</si>
  <si>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</si>
  <si>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</si>
  <si>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</si>
  <si>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</si>
  <si>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</si>
  <si>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</si>
  <si>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</si>
  <si>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</si>
  <si>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</si>
  <si>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</si>
  <si>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</si>
  <si>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</si>
  <si>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</si>
  <si>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</si>
  <si>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</si>
  <si>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</si>
  <si>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</si>
  <si>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</si>
  <si>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</si>
  <si>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</si>
  <si>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</si>
  <si>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</si>
  <si>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</si>
  <si>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</si>
  <si>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</si>
  <si>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</si>
  <si>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</si>
  <si>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</si>
  <si>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</si>
  <si>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</si>
  <si>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</si>
  <si>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</si>
  <si>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</si>
  <si>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</si>
  <si>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</si>
  <si>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</si>
  <si>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</si>
  <si>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</si>
  <si>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</si>
  <si>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</si>
  <si>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</si>
  <si>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</si>
  <si>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</si>
  <si>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</si>
  <si>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</si>
  <si>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</si>
  <si>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</si>
  <si>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</si>
  <si>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</si>
  <si>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</si>
  <si>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</si>
  <si>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</si>
  <si>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</si>
  <si>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</si>
  <si>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</si>
  <si>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</si>
  <si>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</si>
  <si>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</si>
  <si>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</si>
  <si>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</si>
  <si>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</si>
  <si>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</si>
  <si>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</si>
  <si>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</si>
  <si>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</si>
  <si>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</si>
  <si>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</si>
  <si>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</si>
  <si>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</si>
  <si>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</si>
  <si>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</si>
  <si>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</si>
  <si>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</si>
  <si>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</si>
  <si>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</si>
  <si>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</si>
  <si>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</si>
  <si>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</si>
  <si>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</si>
  <si>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</si>
  <si>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</si>
  <si>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</si>
  <si>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</si>
  <si>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</si>
  <si>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</si>
  <si>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</si>
  <si>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</si>
  <si>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</si>
  <si>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</si>
  <si>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</si>
  <si>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</si>
  <si>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</si>
  <si>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</si>
  <si>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</si>
  <si>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</si>
  <si>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</si>
  <si>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</si>
  <si>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</si>
  <si>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</si>
  <si>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</si>
  <si>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</si>
  <si>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</si>
  <si>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</si>
  <si>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</si>
  <si>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</si>
  <si>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</si>
  <si>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</si>
  <si>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</si>
  <si>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</si>
  <si>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</si>
  <si>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</si>
  <si>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</si>
  <si>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</si>
  <si>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</si>
  <si>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</si>
  <si>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</si>
  <si>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</si>
  <si>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</si>
  <si>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</si>
  <si>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</si>
  <si>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</si>
  <si>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</si>
  <si>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</si>
  <si>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</si>
  <si>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</si>
  <si>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</si>
  <si>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</si>
  <si>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</si>
  <si>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</si>
  <si>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</si>
  <si>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</si>
  <si>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</si>
  <si>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</si>
  <si>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</si>
  <si>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</si>
  <si>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</si>
  <si>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</si>
  <si>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</si>
  <si>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</si>
  <si>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</si>
  <si>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</si>
  <si>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</si>
  <si>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</si>
  <si>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</si>
  <si>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</si>
  <si>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</si>
  <si>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</si>
  <si>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</si>
  <si>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</si>
  <si>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</si>
  <si>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</si>
  <si>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</si>
  <si>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</si>
  <si>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</si>
  <si>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</si>
  <si>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</si>
  <si>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</si>
  <si>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</si>
  <si>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</si>
  <si>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</si>
  <si>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</si>
  <si>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</si>
  <si>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</si>
  <si>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</si>
  <si>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</si>
  <si>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</si>
  <si>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</si>
  <si>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</si>
  <si>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</si>
  <si>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</si>
  <si>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</si>
  <si>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</si>
  <si>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</si>
  <si>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</si>
  <si>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</si>
  <si>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</si>
  <si>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</si>
  <si>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</si>
  <si>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</si>
  <si>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</si>
  <si>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</si>
  <si>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</si>
  <si>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</si>
  <si>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</si>
  <si>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</si>
  <si>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</si>
  <si>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</si>
  <si>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</si>
  <si>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</si>
  <si>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</si>
  <si>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</si>
  <si>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</si>
  <si>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</si>
  <si>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</si>
  <si>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</si>
  <si>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</si>
  <si>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</si>
  <si>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</si>
  <si>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</si>
  <si>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</si>
  <si>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</si>
  <si>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</si>
  <si>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</si>
  <si>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</si>
  <si>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</si>
  <si>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</si>
  <si>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</si>
  <si>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</si>
  <si>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</si>
  <si>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</si>
  <si>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</si>
  <si>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</si>
  <si>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</si>
  <si>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</si>
  <si>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</si>
  <si>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</si>
  <si>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</si>
  <si>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</si>
  <si>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</si>
  <si>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</si>
  <si>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</si>
  <si>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</si>
  <si>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</si>
  <si>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</si>
  <si>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</si>
  <si>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</si>
  <si>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</si>
  <si>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</si>
  <si>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</si>
  <si>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</si>
  <si>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</si>
  <si>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</si>
  <si>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</si>
  <si>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</si>
  <si>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</si>
  <si>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</si>
  <si>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</si>
  <si>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</si>
  <si>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</si>
  <si>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</si>
  <si>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</si>
  <si>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</si>
  <si>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</si>
  <si>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</si>
  <si>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</si>
  <si>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</si>
  <si>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</si>
  <si>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</si>
  <si>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</si>
  <si>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</si>
  <si>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</si>
  <si>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</si>
  <si>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</si>
  <si>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</si>
  <si>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</si>
  <si>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</si>
  <si>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</si>
  <si>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</si>
  <si>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</si>
  <si>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</si>
  <si>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</si>
  <si>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</si>
  <si>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</si>
  <si>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</si>
  <si>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</si>
  <si>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</si>
  <si>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</si>
  <si>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</si>
  <si>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</si>
  <si>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</si>
  <si>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</si>
  <si>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</si>
  <si>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</si>
  <si>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</si>
  <si>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</si>
  <si>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</si>
  <si>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</si>
  <si>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</si>
  <si>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</si>
  <si>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</si>
  <si>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</si>
  <si>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</si>
  <si>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</si>
  <si>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</si>
  <si>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</si>
  <si>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</si>
  <si>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</si>
  <si>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</si>
  <si>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</si>
  <si>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</si>
  <si>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</si>
  <si>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</si>
  <si>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</si>
  <si>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</si>
  <si>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</si>
  <si>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</si>
  <si>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</si>
  <si>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</si>
  <si>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</si>
  <si>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</si>
  <si>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</si>
  <si>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</si>
  <si>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</si>
  <si>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</si>
  <si>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</si>
  <si>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</si>
  <si>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</si>
  <si>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</si>
  <si>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</si>
  <si>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</si>
  <si>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</si>
  <si>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</si>
  <si>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</si>
  <si>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</si>
  <si>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</si>
  <si>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</si>
  <si>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</si>
  <si>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</si>
  <si>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</si>
  <si>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</si>
  <si>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</si>
  <si>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</si>
  <si>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</si>
  <si>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</si>
  <si>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</si>
  <si>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</si>
  <si>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</si>
  <si>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</si>
  <si>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</si>
  <si>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</si>
  <si>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</si>
  <si>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</si>
  <si>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</si>
  <si>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</si>
  <si>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</si>
  <si>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</si>
  <si>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</si>
  <si>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</si>
  <si>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</si>
  <si>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</si>
  <si>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</si>
  <si>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</si>
  <si>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</si>
  <si>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</si>
  <si>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</si>
  <si>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</si>
  <si>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</si>
  <si>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</si>
  <si>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</si>
  <si>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</si>
  <si>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</si>
  <si>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</si>
  <si>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</si>
  <si>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</si>
  <si>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</si>
  <si>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</si>
  <si>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</si>
  <si>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</si>
  <si>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</si>
  <si>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</si>
  <si>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</si>
  <si>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</si>
  <si>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</si>
  <si>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</si>
  <si>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</si>
  <si>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</si>
  <si>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</si>
  <si>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</si>
  <si>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</si>
  <si>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</si>
  <si>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</si>
  <si>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</si>
  <si>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</si>
  <si>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</si>
  <si>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</si>
  <si>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</si>
  <si>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</si>
  <si>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</si>
  <si>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</si>
  <si>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</si>
  <si>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</si>
  <si>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</si>
  <si>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</si>
  <si>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</si>
  <si>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</si>
  <si>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</si>
  <si>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</si>
  <si>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</si>
  <si>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</si>
  <si>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</si>
  <si>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</si>
  <si>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</si>
  <si>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</si>
  <si>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</si>
  <si>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</si>
  <si>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</si>
  <si>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</si>
  <si>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</si>
  <si>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</si>
  <si>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</si>
  <si>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</si>
  <si>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</si>
  <si>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</si>
  <si>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</si>
  <si>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</si>
  <si>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</si>
  <si>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</si>
  <si>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</si>
  <si>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</si>
  <si>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</si>
  <si>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</si>
  <si>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</si>
  <si>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</si>
  <si>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</si>
  <si>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</si>
  <si>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</si>
  <si>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</si>
  <si>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</si>
  <si>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</si>
  <si>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</si>
  <si>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</si>
  <si>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</si>
  <si>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</si>
  <si>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</si>
  <si>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</si>
  <si>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</si>
  <si>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</si>
  <si>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</si>
  <si>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</si>
  <si>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</si>
  <si>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</si>
  <si>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</si>
  <si>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</si>
  <si>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</si>
  <si>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</si>
  <si>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</si>
  <si>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</si>
  <si>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</si>
  <si>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</si>
  <si>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</si>
  <si>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</si>
  <si>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</si>
  <si>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</si>
  <si>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</si>
  <si>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</si>
  <si>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</si>
  <si>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</si>
  <si>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</si>
  <si>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</si>
  <si>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</si>
  <si>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</si>
  <si>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</si>
  <si>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</si>
  <si>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</si>
  <si>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</si>
  <si>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</si>
  <si>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</si>
  <si>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</si>
  <si>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</si>
  <si>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</si>
  <si>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</si>
  <si>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</si>
  <si>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</si>
  <si>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</si>
  <si>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</si>
  <si>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</si>
  <si>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</si>
  <si>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</si>
  <si>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</si>
  <si>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</si>
  <si>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</si>
  <si>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</si>
  <si>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</si>
  <si>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</si>
  <si>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</si>
  <si>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</si>
  <si>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</si>
  <si>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</si>
  <si>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</si>
  <si>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</si>
  <si>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</si>
  <si>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</si>
  <si>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</si>
  <si>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</si>
  <si>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</si>
  <si>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</si>
  <si>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</si>
  <si>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</si>
  <si>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</si>
  <si>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</si>
  <si>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</si>
  <si>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</si>
  <si>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</si>
  <si>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</si>
  <si>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</si>
  <si>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</si>
  <si>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</si>
  <si>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</si>
  <si>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</si>
  <si>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</si>
  <si>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</si>
  <si>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</si>
  <si>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</si>
  <si>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</si>
  <si>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</si>
  <si>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</si>
  <si>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</si>
  <si>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</si>
  <si>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</si>
  <si>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</si>
  <si>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</si>
  <si>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</si>
  <si>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</si>
  <si>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</si>
  <si>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</si>
  <si>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</si>
  <si>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</si>
  <si>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</si>
  <si>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</si>
  <si>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</si>
  <si>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</si>
  <si>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</si>
  <si>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</si>
  <si>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</si>
  <si>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</si>
  <si>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</si>
  <si>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</si>
  <si>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</si>
  <si>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</si>
  <si>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</si>
  <si>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</si>
  <si>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</si>
  <si>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</si>
  <si>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</si>
  <si>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</si>
  <si>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</si>
  <si>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</si>
  <si>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</si>
  <si>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</si>
  <si>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</si>
  <si>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</si>
  <si>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</si>
  <si>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</si>
  <si>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</si>
  <si>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</si>
  <si>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</si>
  <si>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</si>
  <si>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</si>
  <si>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</si>
  <si>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</si>
  <si>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</si>
  <si>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</si>
  <si>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</si>
  <si>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</si>
  <si>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</si>
  <si>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</si>
  <si>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</si>
  <si>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</si>
  <si>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</si>
  <si>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</si>
  <si>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</si>
  <si>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</si>
  <si>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</si>
  <si>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</si>
  <si>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</si>
  <si>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</si>
  <si>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</si>
  <si>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</si>
  <si>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</si>
  <si>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</si>
  <si>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</si>
  <si>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</si>
  <si>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</si>
  <si>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</si>
  <si>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</si>
  <si>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</si>
  <si>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</si>
  <si>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</si>
  <si>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</si>
  <si>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</si>
  <si>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</si>
  <si>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</si>
  <si>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</si>
  <si>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</si>
  <si>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</si>
  <si>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</si>
  <si>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</si>
  <si>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</si>
  <si>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</si>
  <si>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</si>
  <si>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</si>
  <si>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</si>
  <si>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</si>
  <si>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</si>
  <si>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</si>
  <si>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</si>
  <si>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</si>
  <si>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</si>
  <si>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</si>
  <si>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</si>
  <si>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</si>
  <si>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</si>
  <si>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</si>
  <si>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</si>
  <si>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</si>
  <si>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</si>
  <si>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</si>
  <si>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</si>
  <si>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</si>
  <si>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</si>
  <si>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</si>
  <si>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</si>
  <si>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</si>
  <si>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</si>
  <si>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</si>
  <si>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</si>
  <si>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</si>
  <si>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</si>
  <si>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</si>
  <si>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</si>
  <si>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</si>
  <si>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</si>
  <si>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</si>
  <si>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</si>
  <si>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</si>
  <si>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</si>
  <si>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</si>
  <si>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</si>
  <si>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</si>
  <si>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</si>
  <si>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</si>
  <si>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</si>
  <si>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</si>
  <si>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</si>
  <si>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</si>
  <si>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</si>
  <si>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</si>
  <si>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</si>
  <si>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</si>
  <si>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</si>
  <si>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</si>
  <si>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</si>
  <si>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</si>
  <si>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</si>
  <si>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</si>
  <si>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</si>
  <si>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</si>
  <si>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</si>
  <si>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</si>
  <si>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</si>
  <si>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</si>
  <si>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</si>
  <si>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</si>
  <si>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</si>
  <si>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</si>
  <si>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</si>
  <si>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</si>
  <si>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</si>
  <si>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</si>
  <si>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</si>
  <si>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</si>
  <si>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</si>
  <si>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</si>
  <si>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</si>
  <si>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</si>
  <si>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</si>
  <si>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</si>
  <si>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</si>
  <si>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</si>
  <si>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</si>
  <si>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</si>
  <si>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</si>
  <si>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</si>
  <si>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</si>
  <si>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</si>
  <si>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</si>
  <si>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</si>
  <si>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</si>
  <si>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</si>
  <si>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</si>
  <si>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</si>
  <si>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</si>
  <si>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</si>
  <si>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</si>
  <si>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</si>
  <si>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</si>
  <si>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</si>
  <si>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</si>
  <si>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</si>
  <si>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</si>
  <si>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</si>
  <si>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</si>
  <si>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</si>
  <si>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</si>
  <si>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</si>
  <si>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</si>
  <si>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</si>
  <si>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</si>
  <si>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</si>
  <si>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</si>
  <si>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</si>
  <si>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</si>
  <si>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</si>
  <si>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</si>
  <si>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</si>
  <si>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</si>
  <si>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</si>
  <si>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</si>
  <si>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</si>
  <si>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</si>
  <si>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</si>
  <si>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</si>
  <si>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</si>
  <si>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</si>
  <si>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</si>
  <si>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</si>
  <si>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</si>
  <si>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</si>
  <si>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</si>
  <si>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</si>
  <si>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</si>
  <si>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</si>
  <si>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</si>
  <si>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</si>
  <si>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</si>
  <si>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</si>
  <si>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</si>
  <si>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</si>
  <si>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</si>
  <si>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</si>
  <si>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</si>
  <si>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</si>
  <si>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</si>
  <si>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</si>
  <si>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</si>
  <si>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</si>
  <si>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</si>
  <si>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</si>
  <si>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</si>
  <si>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</si>
  <si>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</si>
  <si>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</si>
  <si>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</si>
  <si>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</si>
  <si>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</si>
  <si>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</si>
  <si>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</si>
  <si>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</si>
  <si>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</si>
  <si>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</si>
  <si>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</si>
  <si>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</si>
  <si>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</si>
  <si>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</si>
  <si>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</si>
  <si>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</si>
  <si>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</si>
  <si>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</si>
  <si>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</si>
  <si>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</si>
  <si>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</si>
  <si>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</si>
  <si>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</si>
  <si>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</si>
  <si>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</si>
  <si>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</si>
  <si>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</si>
  <si>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</si>
  <si>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</si>
  <si>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</si>
  <si>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</si>
  <si>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</si>
  <si>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</si>
  <si>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</si>
  <si>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</si>
  <si>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</si>
  <si>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</si>
  <si>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</si>
  <si>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</si>
  <si>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</si>
  <si>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</si>
  <si>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</si>
  <si>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</si>
  <si>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</si>
  <si>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</si>
  <si>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</si>
  <si>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</si>
  <si>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</si>
  <si>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</si>
  <si>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</si>
  <si>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</si>
  <si>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</si>
  <si>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</si>
  <si>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</si>
  <si>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</si>
  <si>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</si>
  <si>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</si>
  <si>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</si>
  <si>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</si>
  <si>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</si>
  <si>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</si>
  <si>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</si>
  <si>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</si>
  <si>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</si>
  <si>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</si>
  <si>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</si>
  <si>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</si>
  <si>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</si>
  <si>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</si>
  <si>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</si>
  <si>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</si>
  <si>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</si>
  <si>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</si>
  <si>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</si>
  <si>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</si>
  <si>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</si>
  <si>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</si>
  <si>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</si>
  <si>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</si>
  <si>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</si>
  <si>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</si>
  <si>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</si>
  <si>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</si>
  <si>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</si>
  <si>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</si>
  <si>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</si>
  <si>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</si>
  <si>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</si>
  <si>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</si>
  <si>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</si>
  <si>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</si>
  <si>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</si>
  <si>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</si>
  <si>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</si>
  <si>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</si>
  <si>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</si>
  <si>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</si>
  <si>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</si>
  <si>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</si>
  <si>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</si>
  <si>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</si>
  <si>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</si>
  <si>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</si>
  <si>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</si>
  <si>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</si>
  <si>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</si>
  <si>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</si>
  <si>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</si>
  <si>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</si>
  <si>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</si>
  <si>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</si>
  <si>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</si>
  <si>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</si>
  <si>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</si>
  <si>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</si>
  <si>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</si>
  <si>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</si>
  <si>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</si>
  <si>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</si>
  <si>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</si>
  <si>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</si>
  <si>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</si>
  <si>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</si>
  <si>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</si>
  <si>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</si>
  <si>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</si>
  <si>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</si>
  <si>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</si>
  <si>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</si>
  <si>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</si>
  <si>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</si>
  <si>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</si>
  <si>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</si>
  <si>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</si>
  <si>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</si>
  <si>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</si>
  <si>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</si>
  <si>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</si>
  <si>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</si>
  <si>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</si>
  <si>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</si>
  <si>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</si>
  <si>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</si>
  <si>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</si>
  <si>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</si>
  <si>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</si>
  <si>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</si>
  <si>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</si>
  <si>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</si>
  <si>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</si>
  <si>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</si>
  <si>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</si>
  <si>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</si>
  <si>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</si>
  <si>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</si>
  <si>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</si>
  <si>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</si>
  <si>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</si>
  <si>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</si>
  <si>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</si>
  <si>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</si>
  <si>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</si>
  <si>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</si>
  <si>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</si>
  <si>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</si>
  <si>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</si>
  <si>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</si>
  <si>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</si>
  <si>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</si>
  <si>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</si>
  <si>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</si>
  <si>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</si>
  <si>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</si>
  <si>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</si>
  <si>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</si>
  <si>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</si>
  <si>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</si>
  <si>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</si>
  <si>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</si>
  <si>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</si>
  <si>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</si>
  <si>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</si>
  <si>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</si>
  <si>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</si>
  <si>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</si>
  <si>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</si>
  <si>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</si>
  <si>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</si>
  <si>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</si>
  <si>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</si>
  <si>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</si>
  <si>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</si>
  <si>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</si>
  <si>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</si>
  <si>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</si>
  <si>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</si>
  <si>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</si>
  <si>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</si>
  <si>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</si>
  <si>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</si>
  <si>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</si>
  <si>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</si>
  <si>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</si>
  <si>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</si>
  <si>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</si>
  <si>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</si>
  <si>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</si>
  <si>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</si>
  <si>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</si>
  <si>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</si>
  <si>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</si>
  <si>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</si>
  <si>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</si>
  <si>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</si>
  <si>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</si>
  <si>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</si>
  <si>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PCM-20251108-00001960</t>
  </si>
  <si>
    <t xml:space="preserve">access night issue as located at USF area and team will check at morning  </t>
  </si>
  <si>
    <t>no pcm</t>
  </si>
  <si>
    <t>ylm0391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</si>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</sst>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8" dataDxfId="47" headerRowBorderDxfId="45" tableBorderDxfId="46" totalsRowBorderDxfId="44">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5" ca="1" si="0">IFERROR(NOW()-F2,"")</f>
        <v>307.06387210648245</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c r="H3" s="111"/>
      <c r="I3" s="109"/>
      <c r="J3" s="109"/>
      <c r="K3" s="113"/>
      <c r="L3" s="114"/>
    </row>
    <row r="4" spans="1:15" ht="15" customHeight="1">
      <c r="A4" s="108"/>
      <c r="B4" s="109" t="str">
        <f>IFERROR(VLOOKUP(D4,DB!A:K,11,0),"")</f>
        <v/>
      </c>
      <c r="C4" s="109"/>
      <c r="D4" s="109"/>
      <c r="E4" s="110"/>
      <c r="F4" s="111"/>
      <c r="G4" s="112">
        <f t="shared" ca="1" si="0"/>
        <v>45970.012298032409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45970.012298032409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45970.012298032409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45970.012298032409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45970.012298032409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45970.012298032409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45970.012298032409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45970.012298032409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45970.012298032409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45970.012298032409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45970.012298032409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45970.012298032409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45970.012298032409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45970.012298032409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45970.012298032409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45970.012298032409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45970.012298032409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45970.012298032409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45970.012298032409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45970.012298032409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45970.012298032409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45970.012298032409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ref="G26:G57" ca="1" si="1">IFERROR(NOW()-F26,"")</f>
        <v>45970.012298032409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45970.012298032409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45970.012298032409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45970.012298032409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45970.012298032409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45970.012298032409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45970.012298032409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45970.012298032409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45970.012298032409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45970.012298032409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45970.012298032409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45970.012298032409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45970.012298032409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45970.012298032409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45970.012298032409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45970.012298032409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45970.012298032409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45970.012298032409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45970.012298032409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45970.012298032409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45970.012298032409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45970.012298032409</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45970.012298032409</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45970.012298032409</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45970.012298032409</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45970.012298032409</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45970.012298032409</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45970.012298032409</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45970.012298032409</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45970.012298032409</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45970.012298032409</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45970.012298032409</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ref="G58:G89" ca="1" si="2">IFERROR(NOW()-F58,"")</f>
        <v>45970.012298032409</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45970.012298032409</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45970.012298032409</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45970.012298032409</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45970.012298032409</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45970.012298032409</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45970.012298032409</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45970.012298032409</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45970.012298032409</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45970.012298032409</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45970.012298032409</v>
      </c>
      <c r="H68" s="111"/>
      <c r="I68" s="109" t="str">
        <f>IFERROR(VLOOKUP(D68,DB!A:F,6,0),"")</f>
        <v/>
      </c>
      <c r="J68" s="109" t="str">
        <f>IFERROR(VLOOKUP(D68,DB!A:G,7,0),"")</f>
        <v/>
      </c>
      <c r="K68" s="113"/>
      <c r="L68" s="114" t="str">
        <f>IFERROR(VLOOKUP(D68,DB!A:I,9,0),"")</f>
        <v/>
      </c>
    </row>
    <row r="69" spans="1:12" ht="15" customHeight="1">
      <c r="A69" s="117"/>
      <c r="B69" s="118" t="str">
        <f>IFERROR(VLOOKUP(D69,DB!A:K,11,0),"")</f>
        <v/>
      </c>
      <c r="C69" s="118"/>
      <c r="D69" s="118"/>
      <c r="E69" s="119"/>
      <c r="F69" s="120"/>
      <c r="G69" s="121">
        <f t="shared" ca="1" si="2"/>
        <v>45970.012298032409</v>
      </c>
      <c r="H69" s="120"/>
      <c r="I69" s="118" t="str">
        <f>IFERROR(VLOOKUP(D69,DB!A:F,6,0),"")</f>
        <v/>
      </c>
      <c r="J69" s="118" t="str">
        <f>IFERROR(VLOOKUP(D69,DB!A:G,7,0),"")</f>
        <v/>
      </c>
      <c r="K69" s="122"/>
      <c r="L69" s="123" t="str">
        <f>IFERROR(VLOOKUP(D69,DB!A:I,9,0),"")</f>
        <v/>
      </c>
    </row>
  </sheetData>
  <customSheetViews>
    <customSheetView guid="{F6042A99-DD27-4453-835D-0834D95730CC}" filter="1" showAutoFilter="1">
      <pageMargins left="0" right="0" top="0" bottom="0" header="0" footer="0"/>
      <autoFilter ref="B1:M1" xr:uid="{2CE6C0C8-692F-4B7B-95C9-287A2A51CB64}"/>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F5" sqref="F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3" ca="1" si="0">IFERROR(NOW()-F3,"-")</f>
        <v>145.01246006944712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18"/>
      <c r="D4" s="18" t="s">
        <v>27203</v>
      </c>
      <c r="E4" s="103"/>
      <c r="F4" s="104"/>
      <c r="G4" s="105">
        <f t="shared" ca="1" si="0"/>
        <v>45970.012298032409</v>
      </c>
      <c r="H4" s="104"/>
      <c r="I4" s="18" t="str">
        <f>IFERROR(VLOOKUP(D4,DB!A:F,6,0),"")</f>
        <v>SCECO</v>
      </c>
      <c r="J4" s="18" t="str">
        <f>IFERROR(VLOOKUP(D4,DB!A:G,7,0),"")</f>
        <v>Good</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R2</v>
      </c>
      <c r="C5" s="18"/>
      <c r="D5" s="18" t="s">
        <v>20586</v>
      </c>
      <c r="E5" s="103"/>
      <c r="F5" s="104"/>
      <c r="G5" s="105">
        <f t="shared" ca="1" si="0"/>
        <v>45970.012298032409</v>
      </c>
      <c r="H5" s="104"/>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45970.012298032409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45970.012298032409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45970.012298032409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45970.012298032409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51"/>
      <c r="E10" s="103"/>
      <c r="F10" s="104"/>
      <c r="G10" s="105">
        <f t="shared" ca="1" si="0"/>
        <v>45970.012298032409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45970.012298032409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45970.012298032409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45970.012298032409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45970.012298032409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45970.012298032409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45970.012298032409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45970.012298032409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45970.012298032409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45970.012298032409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45970.012298032409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45970.012298032409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45970.012298032409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45970.012298032409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45970.012298032409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45970.012298032409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45970.012298032409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45970.012298032409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45970.012298032409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45970.012298032409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45970.012298032409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45970.012298032409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45970.012298032409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45970.012298032409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45970.012298032409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45970.012298032409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45970.012298032409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45970.012298032409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45970.012298032409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45970.012298032409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45970.012298032409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45970.012298032409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45970.012298032409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45970.012298032409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45970.012298032409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45970.012298032409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45970.012298032409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45970.012298032409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45970.012298032409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45970.012298032409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45970.012298032409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45970.012298032409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45970.012298032409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45970.012298032409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45970.012298032409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45970.012298032409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45970.012298032409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45970.012298032409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45970.012298032409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45970.012298032409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45970.012298032409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45970.012298032409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45970.012298032409</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45970.012298032409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45970.012298032409</v>
      </c>
      <c r="H3" s="22" t="s">
        <v>39105</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45970.012298032409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45970.012298032409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45970.012298032409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45970.012298032409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45970.012298032409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45970.012298032409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45970.012298032409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45970.012298032409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45970.012298032409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45970.012298032409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45970.012298032409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45970.012298032409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45970.012298032409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45970.012298032409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45970.012298032409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45970.012298032409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45970.012298032409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45970.012298032409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45970.012298032409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45970.012298032409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45970.012298032409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45970.012298032409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45970.012298032409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45970.012298032409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45970.012298032409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45970.012298032409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45970.012298032409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45970.012298032409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45970.012298032409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45970.012298032409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45970.012298032409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45970.012298032409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45970.012298032409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45970.012298032409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45970.012298032409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45970.012298032409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45970.012298032409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45970.012298032409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45970.012298032409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45970.012298032409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45970.012298032409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45970.012298032409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45970.012298032409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45970.012298032409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45970.012298032409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45970.012298032409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45970.012298032409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45970.012298032409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45970.012298032409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45970.012298032409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45970.012298032409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45970.012298032409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45970.012298032409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45970.012298032409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45970.012298032409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45970.012298032409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45970.012298032409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45970.012298032409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45970.012298032409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45970.012298032409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45970.012298032409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45970.012298032409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45970.012298032409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45970.012298032409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45970.012298032409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45970.012298032409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45970.012298032409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45970.012298032409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45970.012298032409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45970.012298032409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45970.012298032409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45970.012298032409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45970.012298032409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45970.012298032409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45970.012298032409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45970.012298032409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45970.012298032409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45970.012298032409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45970.012298032409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45970.012298032409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45970.012298032409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45970.012298032409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45970.012298032409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45970.012298032409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45970.012298032409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45970.012298032409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45970.012298032409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45970.012298032409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45970.012298032409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45970.012298032409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45970.012298032409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45970.012298032409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45970.012298032409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45970.012298032409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45970.012298032409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45970.012298032409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45970.012298032409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45970.012298032409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45970.012298032409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45970.012298032409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45970.012298032409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45970.012298032409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45970.012298032409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45970.012298032409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45970.012298032409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45970.012298032409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45970.012298032409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45970.012298032409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45970.012298032409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45970.012298032409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45970.012298032409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45970.012298032409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45970.012298032409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45970.012298032409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45970.012298032409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45970.012298032409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45970.012298032409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45970.012298032409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45970.012298032409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45970.012298032409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45970.012298032409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45970.012298032409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45970.012298032409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45970.012298032409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45970.012298032409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45970.012298032409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45970.012298032409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45970.012298032409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45970.012298032409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45970.012298032409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45970.012298032409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45970.012298032409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45970.012298032409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45970.012298032409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45970.012298032409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45970.012298032409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45970.012298032409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45970.012298032409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45970.012298032409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45970.012298032409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45970.012298032409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45970.012298032409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45970.012298032409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45970.012298032409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45970.012298032409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45970.012298032409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45970.012298032409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45970.012298032409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45970.012298032409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45970.012298032409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45970.012298032409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45970.012298032409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45970.012298032409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45970.012298032409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45970.012298032409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45970.012298032409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45970.012298032409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45970.012298032409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45970.012298032409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45970.012298032409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45970.012298032409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45970.012298032409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45970.012298032409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45970.012298032409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45970.012298032409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45970.012298032409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45970.012298032409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45970.012298032409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45970.012298032409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45970.012298032409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45970.012298032409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45970.012298032409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45970.012298032409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45970.012298032409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45970.012298032409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45970.012298032409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45970.012298032409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45970.012298032409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45970.012298032409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45970.012298032409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45970.012298032409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45970.012298032409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45970.012298032409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45970.012298032409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45970.012298032409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45970.012298032409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45970.012298032409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45970.012298032409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45970.012298032409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45970.012298032409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45970.012298032409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45970.012298032409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45970.012298032409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45970.012298032409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45970.012298032409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45970.012298032409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45970.012298032409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45970.012298032409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45970.012298032409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45970.012298032409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45970.012298032409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45970.012298032409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45970.012298032409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45970.012298032409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45970.012298032409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45970.012298032409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45970.012298032409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45970.012298032409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45970.012298032409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45970.012298032409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45970.012298032409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45970.012298032409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45970.012298032409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45970.012298032409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45970.012298032409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45970.012298032409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45970.012298032409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45970.012298032409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45970.012298032409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45970.012298032409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45970.012298032409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45970.012298032409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45970.012298032409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45970.012298032409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45970.012298032409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45970.012298032409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45970.012298032409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45970.012298032409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45970.012298032409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45970.012298032409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45970.012298032409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45970.012298032409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45970.012298032409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45970.012298032409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45970.012298032409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45970.012298032409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45970.012298032409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45970.012298032409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45970.012298032409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45970.012298032409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45970.012298032409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45970.012298032409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45970.012298032409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45970.012298032409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45970.012298032409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45970.012298032409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45970.012298032409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45970.012298032409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45970.012298032409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45970.012298032409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45970.012298032409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45970.012298032409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45970.012298032409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45970.012298032409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45970.012298032409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45970.012298032409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45970.012298032409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45970.012298032409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45970.012298032409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45970.012298032409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45970.012298032409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45970.012298032409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45970.012298032409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45970.012298032409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45970.012298032409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45970.012298032409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45970.012298032409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45970.012298032409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45970.012298032409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45970.012298032409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45970.012298032409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45970.012298032409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45970.012298032409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45970.012298032409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45970.012298032409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45970.012298032409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45970.012298032409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45970.012298032409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45970.012298032409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45970.012298032409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45970.012298032409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45970.012298032409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45970.012298032409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45970.012298032409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45970.012298032409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45970.012298032409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45970.012298032409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45970.012298032409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45970.012298032409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45970.012298032409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45970.012298032409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45970.012298032409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45970.012298032409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45970.012298032409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45970.012298032409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45970.012298032409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45970.012298032409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45970.012298032409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45970.012298032409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45970.012298032409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45970.012298032409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45970.012298032409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45970.012298032409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45970.012298032409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45970.012298032409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45970.012298032409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45970.012298032409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45970.012298032409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45970.012298032409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45970.012298032409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45970.012298032409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45970.012298032409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45970.012298032409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45970.012298032409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45970.012298032409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45970.012298032409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45970.012298032409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45970.012298032409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45970.012298032409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45970.012298032409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45970.012298032409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45970.012298032409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45970.012298032409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45970.012298032409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45970.012298032409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45970.012298032409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45970.012298032409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45970.012298032409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45970.012298032409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45970.012298032409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45970.012298032409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45970.012298032409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45970.012298032409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45970.012298032409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45970.012298032409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45970.012298032409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45970.012298032409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45970.012298032409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45970.012298032409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45970.012298032409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45970.012298032409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45970.012298032409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45970.012298032409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45970.012298032409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45970.012298032409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45970.012298032409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45970.012298032409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45970.012298032409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45970.012298032409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45970.012298032409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45970.012298032409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45970.012298032409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45970.012298032409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45970.012298032409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45970.012298032409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45970.012298032409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45970.012298032409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45970.012298032409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45970.012298032409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45970.012298032409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45970.012298032409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45970.012298032409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45970.012298032409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45970.012298032409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45970.012298032409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45970.012298032409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45970.012298032409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45970.012298032409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45970.012298032409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45970.012298032409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45970.012298032409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45970.012298032409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45970.012298032409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45970.012298032409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45970.012298032409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45970.012298032409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45970.012298032409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45970.012298032409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45970.012298032409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45970.012298032409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45970.012298032409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45970.012298032409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45970.012298032409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45970.012298032409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45970.012298032409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45970.012298032409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45970.012298032409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45970.012298032409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45970.012298032409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45970.012298032409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45970.012298032409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45970.012298032409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45970.012298032409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45970.012298032409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45970.012298032409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45970.012298032409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45970.012298032409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45970.012298032409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45970.012298032409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45970.012298032409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45970.012298032409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45970.012298032409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45970.012298032409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45970.012298032409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45970.012298032409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45970.012298032409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45970.012298032409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45970.012298032409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45970.012298032409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45970.012298032409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45970.012298032409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45970.012298032409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45970.012298032409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45970.012298032409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45970.012298032409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45970.012298032409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45970.012298032409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45970.012298032409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45970.012298032409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45970.012298032409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45970.012298032409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45970.012298032409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45970.012298032409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45970.012298032409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45970.012298032409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45970.012298032409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45970.012298032409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45970.012298032409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45970.012298032409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45970.012298032409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45970.012298032409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45970.012298032409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45970.012298032409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45970.012298032409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45970.012298032409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45970.012298032409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45970.012298032409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45970.012298032409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45970.012298032409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45970.012298032409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45970.012298032409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45970.012298032409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45970.012298032409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45970.012298032409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45970.012298032409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45970.012298032409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45970.012298032409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45970.012298032409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45970.012298032409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45970.012298032409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45970.012298032409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45970.012298032409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45970.012298032409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45970.012298032409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45970.012298032409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45970.012298032409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45970.012298032409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45970.012298032409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45970.012298032409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45970.012298032409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45970.012298032409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45970.012298032409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45970.012298032409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45970.012298032409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45970.012298032409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45970.012298032409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45970.012298032409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45970.012298032409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45970.012298032409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45970.012298032409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45970.012298032409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45970.012298032409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45970.012298032409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45970.012298032409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45970.012298032409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45970.012298032409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45970.012298032409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45970.012298032409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45970.012298032409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45970.012298032409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45970.012298032409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45970.012298032409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45970.012298032409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45970.012298032409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45970.012298032409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45970.012298032409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45970.012298032409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45970.012298032409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45970.012298032409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45970.012298032409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45970.012298032409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45970.012298032409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45970.012298032409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45970.012298032409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45970.012298032409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45970.012298032409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45970.012298032409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45970.012298032409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45970.012298032409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45970.012298032409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45970.012298032409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45970.012298032409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45970.012298032409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45970.012298032409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45970.012298032409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45970.012298032409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45970.012298032409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45970.012298032409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45970.012298032409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45970.012298032409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45970.012298032409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45970.012298032409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45970.012298032409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45970.012298032409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45970.012298032409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45970.012298032409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45970.012298032409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45970.012298032409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45970.012298032409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45970.012298032409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45970.012298032409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45970.012298032409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45970.012298032409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45970.012298032409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45970.012298032409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45970.012298032409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45970.012298032409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45970.012298032409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45970.012298032409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45970.012298032409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45970.012298032409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45970.012298032409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45970.012298032409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45970.012298032409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45970.012298032409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45970.012298032409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45970.012298032409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45970.012298032409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45970.012298032409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45970.012298032409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45970.012298032409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45970.012298032409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45970.012298032409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45970.012298032409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45970.012298032409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45970.012298032409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45970.012298032409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45970.012298032409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45970.012298032409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45970.012298032409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45970.012298032409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45970.012298032409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45970.012298032409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45970.012298032409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45970.012298032409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45970.012298032409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45970.012298032409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45970.012298032409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45970.012298032409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45970.012298032409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45970.012298032409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45970.012298032409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45970.012298032409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45970.012298032409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45970.012298032409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45970.012298032409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45970.012298032409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45970.012298032409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45970.012298032409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45970.012298032409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45970.012298032409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45970.012298032409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45970.012298032409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45970.012298032409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45970.012298032409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45970.012298032409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45970.012298032409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45970.012298032409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45970.012298032409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45970.012298032409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45970.012298032409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45970.012298032409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45970.012298032409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45970.012298032409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45970.012298032409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45970.012298032409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45970.012298032409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45970.012298032409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45970.012298032409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45970.012298032409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45970.012298032409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45970.012298032409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45970.012298032409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45970.012298032409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45970.012298032409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45970.012298032409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45970.012298032409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45970.012298032409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45970.012298032409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45970.012298032409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45970.012298032409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45970.012298032409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45970.012298032409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45970.012298032409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45970.012298032409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45970.012298032409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45970.012298032409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45970.012298032409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45970.012298032409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45970.012298032409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45970.012298032409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45970.012298032409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45970.012298032409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45970.012298032409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45970.012298032409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45970.012298032409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45970.012298032409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45970.012298032409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45970.012298032409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45970.012298032409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45970.012298032409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45970.012298032409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45970.012298032409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45970.012298032409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45970.012298032409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45970.012298032409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45970.012298032409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45970.012298032409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45970.012298032409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45970.012298032409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45970.012298032409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45970.012298032409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45970.012298032409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45970.012298032409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45970.012298032409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45970.012298032409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45970.012298032409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45970.012298032409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45970.012298032409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45970.012298032409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45970.012298032409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45970.012298032409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45970.012298032409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45970.012298032409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45970.012298032409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45970.012298032409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45970.012298032409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45970.012298032409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45970.012298032409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45970.012298032409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45970.012298032409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45970.012298032409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45970.012298032409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45970.012298032409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45970.012298032409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45970.012298032409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45970.012298032409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45970.012298032409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45970.012298032409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45970.012298032409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45970.012298032409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45970.012298032409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45970.012298032409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45970.012298032409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45970.012298032409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45970.012298032409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45970.012298032409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45970.012298032409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45970.012298032409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45970.012298032409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45970.012298032409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45970.012298032409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45970.012298032409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45970.012298032409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45970.012298032409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45970.012298032409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45970.012298032409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45970.012298032409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45970.012298032409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45970.012298032409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45970.012298032409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45970.012298032409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45970.012298032409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45970.012298032409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45970.012298032409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45970.012298032409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45970.012298032409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45970.012298032409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45970.012298032409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45970.012298032409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45970.012298032409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45970.012298032409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45970.012298032409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45970.012298032409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45970.012298032409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45970.012298032409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45970.012298032409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45970.012298032409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45970.012298032409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45970.012298032409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45970.012298032409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45970.012298032409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45970.012298032409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45970.012298032409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45970.012298032409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45970.012298032409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45970.012298032409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45970.012298032409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45970.012298032409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45970.012298032409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45970.012298032409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45970.012298032409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45970.012298032409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45970.012298032409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45970.012298032409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45970.012298032409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45970.012298032409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45970.012298032409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45970.012298032409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45970.012298032409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45970.012298032409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45970.012298032409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45970.012298032409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45970.012298032409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45970.012298032409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45970.012298032409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45970.012298032409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45970.012298032409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45970.012298032409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45970.012298032409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45970.012298032409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45970.012298032409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45970.012298032409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45970.012298032409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45970.012298032409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45970.012298032409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45970.012298032409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45970.012298032409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45970.012298032409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45970.012298032409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45970.012298032409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45970.012298032409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45970.012298032409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45970.012298032409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45970.012298032409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45970.012298032409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45970.012298032409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45970.012298032409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45970.012298032409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45970.012298032409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45970.012298032409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45970.012298032409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45970.012298032409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45970.012298032409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45970.012298032409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45970.012298032409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45970.012298032409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45970.012298032409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45970.012298032409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45970.012298032409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45970.012298032409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45970.012298032409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45970.012298032409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45970.012298032409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45970.012298032409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45970.012298032409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45970.012298032409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45970.012298032409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45970.012298032409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45970.012298032409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45970.012298032409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45970.012298032409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45970.012298032409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45970.012298032409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45970.012298032409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45970.012298032409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45970.012298032409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45970.012298032409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45970.012298032409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45970.012298032409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45970.012298032409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45970.012298032409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45970.012298032409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45970.012298032409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45970.012298032409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45970.012298032409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45970.012298032409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45970.012298032409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45970.012298032409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45970.012298032409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45970.012298032409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45970.012298032409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45970.012298032409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45970.012298032409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45970.012298032409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45970.012298032409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45970.012298032409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45970.012298032409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45970.012298032409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45970.012298032409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45970.012298032409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45970.012298032409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45970.012298032409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45970.012298032409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45970.012298032409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45970.012298032409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45970.012298032409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45970.012298032409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45970.012298032409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45970.012298032409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45970.012298032409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45970.012298032409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45970.012298032409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45970.012298032409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45970.012298032409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45970.012298032409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45970.012298032409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45970.012298032409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45970.012298032409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45970.012298032409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45970.012298032409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45970.012298032409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45970.012298032409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45970.012298032409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45970.012298032409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45970.012298032409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45970.012298032409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45970.012298032409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45970.012298032409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45970.012298032409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45970.012298032409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45970.012298032409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45970.012298032409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45970.012298032409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45970.012298032409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45970.012298032409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45970.012298032409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45970.012298032409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45970.012298032409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45970.012298032409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45970.012298032409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45970.012298032409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45970.012298032409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45970.012298032409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45970.012298032409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45970.012298032409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45970.012298032409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45970.012298032409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45970.012298032409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45970.012298032409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45970.012298032409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45970.012298032409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45970.012298032409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45970.012298032409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45970.012298032409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45970.012298032409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45970.012298032409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45970.012298032409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45970.012298032409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45970.012298032409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45970.012298032409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45970.012298032409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45970.012298032409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45970.012298032409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45970.012298032409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45970.012298032409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45970.012298032409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45970.012298032409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45970.012298032409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45970.012298032409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45970.012298032409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45970.012298032409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45970.012298032409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45970.012298032409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45970.012298032409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45970.012298032409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45970.012298032409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45970.012298032409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45970.012298032409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45970.012298032409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45970.012298032409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45970.012298032409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45970.012298032409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45970.012298032409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45970.012298032409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45970.012298032409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45970.012298032409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45970.012298032409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45970.012298032409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45970.012298032409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45970.012298032409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45970.012298032409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45970.012298032409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45970.012298032409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45970.012298032409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45970.012298032409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45970.012298032409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45970.012298032409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45970.012298032409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45970.012298032409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45970.012298032409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45970.012298032409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45970.012298032409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45970.012298032409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45970.012298032409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45970.012298032409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45970.012298032409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45970.012298032409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45970.012298032409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45970.012298032409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45970.012298032409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45970.012298032409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45970.012298032409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45970.012298032409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45970.012298032409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45970.012298032409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45970.012298032409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45970.012298032409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45970.012298032409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45970.012298032409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45970.012298032409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45970.012298032409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45970.012298032409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45970.012298032409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45970.012298032409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45970.012298032409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45970.012298032409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45970.012298032409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45970.012298032409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45970.012298032409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45970.012298032409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45970.012298032409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45970.012298032409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45970.012298032409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45970.012298032409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45970.012298032409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45970.012298032409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45970.012298032409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45970.012298032409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45970.012298032409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45970.012298032409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45970.012298032409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45970.012298032409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45970.012298032409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45970.012298032409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45970.012298032409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45970.012298032409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45970.012298032409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45970.012298032409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45970.012298032409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45970.012298032409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45970.012298032409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45970.012298032409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45970.012298032409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45970.012298032409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45970.012298032409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45970.012298032409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45970.012298032409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45970.012298032409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45970.012298032409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45970.012298032409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45970.012298032409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45970.012298032409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45970.012298032409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45970.012298032409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45970.012298032409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45970.012298032409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45970.012298032409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45970.012298032409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45970.012298032409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45970.012298032409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45970.012298032409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45970.012298032409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45970.012298032409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45970.012298032409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45970.012298032409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45970.012298032409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45970.012298032409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45970.012298032409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45970.012298032409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45970.012298032409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45970.012298032409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45970.012298032409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45970.012298032409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45970.012298032409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45970.012298032409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45970.012298032409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45970.012298032409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45970.012298032409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45970.012298032409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45970.012298032409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45970.012298032409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45970.012298032409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45970.012298032409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45970.012298032409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45970.012298032409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45970.012298032409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45970.012298032409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45970.012298032409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45970.012298032409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45970.012298032409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45970.012298032409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45970.012298032409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45970.012298032409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45970.012298032409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45970.012298032409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45970.012298032409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45970.012298032409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45970.012298032409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45970.012298032409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45970.012298032409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45970.012298032409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45970.012298032409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45970.012298032409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45970.012298032409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45970.012298032409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45970.012298032409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45970.012298032409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45970.012298032409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45970.012298032409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45970.012298032409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45970.012298032409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45970.012298032409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45970.012298032409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45970.012298032409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45970.012298032409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45970.012298032409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45970.012298032409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45970.012298032409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45970.012298032409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45970.012298032409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45970.012298032409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45970.012298032409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45970.012298032409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45970.012298032409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45970.012298032409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45970.012298032409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45970.012298032409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45970.012298032409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45970.012298032409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45970.012298032409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45970.012298032409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45970.012298032409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45970.012298032409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45970.012298032409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45970.012298032409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45970.012298032409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45970.012298032409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45970.012298032409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45970.012298032409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45970.012298032409</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G14" ca="1" si="0">IFERROR(NOW()-F2,"")</f>
        <v>266.53158043981239</v>
      </c>
      <c r="H2" s="96">
        <v>45703.474768518521</v>
      </c>
      <c r="I2" s="96" t="str">
        <f>IFERROR(VLOOKUP(D2,DB!A:F,6,0),"")</f>
        <v>SCECO</v>
      </c>
      <c r="J2" s="96" t="str">
        <f>IFERROR(VLOOKUP(D2,DB!A:G,7,0),"")</f>
        <v>Dead</v>
      </c>
      <c r="K2" s="98" t="s">
        <v>39107</v>
      </c>
      <c r="L2" s="92" t="str">
        <f>IFERROR(VLOOKUP(D2,DB!A:I,9,0),"")</f>
        <v>Latis</v>
      </c>
    </row>
    <row r="3" spans="1:16" ht="15" customHeight="1">
      <c r="A3" s="135" t="s">
        <v>39108</v>
      </c>
      <c r="B3" s="135" t="str">
        <f>IFERROR(VLOOKUP(D3,DB!A:K,11,0),"")</f>
        <v>R4</v>
      </c>
      <c r="C3" s="94">
        <v>2</v>
      </c>
      <c r="D3" s="92" t="s">
        <v>35205</v>
      </c>
      <c r="E3" s="95" t="s">
        <v>39021</v>
      </c>
      <c r="F3" s="96">
        <v>45969.912499999999</v>
      </c>
      <c r="G3" s="136">
        <f t="shared" ca="1" si="0"/>
        <v>9.9798032410035376E-2</v>
      </c>
      <c r="H3" s="96">
        <v>45969.846932870372</v>
      </c>
      <c r="I3" s="135" t="str">
        <f>IFERROR(VLOOKUP(D3,DB!A:F,6,0),"")</f>
        <v>Generator-SG</v>
      </c>
      <c r="J3" s="135" t="str">
        <f>IFERROR(VLOOKUP(D3,DB!A:G,7,0),"")</f>
        <v>Dead</v>
      </c>
      <c r="K3" s="98" t="s">
        <v>39109</v>
      </c>
      <c r="L3" s="92" t="str">
        <f>IFERROR(VLOOKUP(D3,DB!A:I,9,0),"")</f>
        <v>Latis</v>
      </c>
    </row>
    <row r="4" spans="1:16" ht="15" customHeight="1">
      <c r="A4" s="135" t="s">
        <v>39110</v>
      </c>
      <c r="B4" s="135" t="str">
        <f>IFERROR(VLOOKUP(D4,DB!A:K,11,0),"")</f>
        <v>R4</v>
      </c>
      <c r="C4" s="94">
        <v>2</v>
      </c>
      <c r="D4" s="92" t="s">
        <v>39111</v>
      </c>
      <c r="E4" s="95" t="s">
        <v>39021</v>
      </c>
      <c r="F4" s="96"/>
      <c r="G4" s="136">
        <f t="shared" ca="1" si="0"/>
        <v>45970.012298032409</v>
      </c>
      <c r="H4" s="96">
        <v>45969.976643518516</v>
      </c>
      <c r="I4" s="135" t="str">
        <f>IFERROR(VLOOKUP(D4,DB!A:F,6,0),"")</f>
        <v>Generator-SG</v>
      </c>
      <c r="J4" s="135" t="str">
        <f>IFERROR(VLOOKUP(D4,DB!A:G,7,0),"")</f>
        <v>Good</v>
      </c>
      <c r="K4" s="98" t="s">
        <v>39109</v>
      </c>
      <c r="L4" s="92" t="str">
        <f>IFERROR(VLOOKUP(D4,DB!A:I,9,0),"")</f>
        <v>Latis</v>
      </c>
    </row>
    <row r="5" spans="1:16" ht="15" customHeight="1">
      <c r="A5" s="135"/>
      <c r="B5" s="135" t="str">
        <f>IFERROR(VLOOKUP(D5,DB!A:K,11,0),"")</f>
        <v/>
      </c>
      <c r="C5" s="94"/>
      <c r="D5" s="92"/>
      <c r="E5" s="95"/>
      <c r="F5" s="96"/>
      <c r="G5" s="136">
        <f t="shared" ca="1" si="0"/>
        <v>45970.012298032409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45970.012298032409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45970.012298032409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45970.012298032409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45970.012298032409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45970.012298032409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45970.012298032409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45970.012298032409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45970.012298032409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45970.012298032409</v>
      </c>
      <c r="H14" s="96"/>
      <c r="I14"/>
      <c r="J14" s="135" t="str">
        <f>IFERROR(VLOOKUP(D14,DB!A:G,7,0),"")</f>
        <v/>
      </c>
      <c r="K14" s="98"/>
      <c r="L14" s="92" t="str">
        <f>IFERROR(VLOOKUP(D14,DB!A:I,9,0),"")</f>
        <v/>
      </c>
    </row>
    <row r="15" spans="1:16" ht="15" customHeight="1">
      <c r="A15" s="135"/>
      <c r="B15" s="135" t="str">
        <f>IFERROR(VLOOKUP(D15,DB!A:K,11,0),"")</f>
        <v/>
      </c>
      <c r="C15" s="94"/>
      <c r="D15" s="92"/>
      <c r="E15" s="95"/>
      <c r="F15" s="96"/>
      <c r="G15" s="136">
        <f t="shared" ref="G15:G46" ca="1" si="1">IFERROR(NOW()-F15,"")</f>
        <v>45970.012298032409</v>
      </c>
      <c r="H15" s="96"/>
      <c r="I15" s="135" t="str">
        <f>IFERROR(VLOOKUP(D15,DB!A:F,6,0),"")</f>
        <v/>
      </c>
      <c r="J15" s="135" t="str">
        <f>IFERROR(VLOOKUP(D15,DB!A:G,7,0),"")</f>
        <v/>
      </c>
      <c r="K15" s="98"/>
      <c r="L15" s="92" t="str">
        <f>IFERROR(VLOOKUP(D15,DB!A:I,9,0),"")</f>
        <v/>
      </c>
    </row>
    <row r="16" spans="1:16" ht="15" customHeight="1">
      <c r="A16" s="135"/>
      <c r="B16" s="135"/>
      <c r="C16" s="94"/>
      <c r="D16" s="92"/>
      <c r="E16" s="95"/>
      <c r="F16" s="96"/>
      <c r="G16" s="136">
        <f ca="1">IFERROR(NOW()-F16,"")</f>
        <v>45970.012298032409</v>
      </c>
      <c r="H16" s="96"/>
      <c r="I16" s="135"/>
      <c r="J16" s="135"/>
      <c r="K16" s="98"/>
      <c r="L16" s="92"/>
    </row>
    <row r="17" spans="1:12" ht="15" customHeight="1">
      <c r="A17" s="135"/>
      <c r="B17" s="135"/>
      <c r="C17" s="94"/>
      <c r="D17" s="92"/>
      <c r="E17" s="95"/>
      <c r="F17" s="96"/>
      <c r="G17" s="136">
        <f ca="1">IFERROR(NOW()-F17,"")</f>
        <v>45970.012298032409</v>
      </c>
      <c r="H17" s="96"/>
      <c r="I17" s="135"/>
      <c r="J17" s="135"/>
      <c r="K17" s="98"/>
      <c r="L17" s="92"/>
    </row>
    <row r="18" spans="1:12" ht="15" customHeight="1">
      <c r="A18" s="135"/>
      <c r="B18" s="135" t="str">
        <f>IFERROR(VLOOKUP(D18,DB!A:K,11,0),"")</f>
        <v/>
      </c>
      <c r="C18" s="94"/>
      <c r="D18" s="92"/>
      <c r="E18" s="95"/>
      <c r="F18" s="96"/>
      <c r="G18" s="136">
        <f t="shared" ca="1" si="1"/>
        <v>45970.012298032409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45970.012298032409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45970.012298032409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45970.012298032409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45970.012298032409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45970.012298032409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45970.012298032409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45970.012298032409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45970.012298032409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45970.012298032409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45970.012298032409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45970.012298032409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45970.012298032409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45970.012298032409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45970.012298032409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45970.012298032409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45970.012298032409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45970.012298032409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45970.012298032409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45970.012298032409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45970.012298032409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45970.012298032409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45970.012298032409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45970.012298032409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45970.012298032409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45970.012298032409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45970.012298032409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45970.012298032409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45970.012298032409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ref="G47:G78" ca="1" si="2">IFERROR(NOW()-F47,"")</f>
        <v>45970.012298032409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45970.012298032409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45970.012298032409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45970.012298032409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45970.012298032409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45970.012298032409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45970.012298032409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45970.012298032409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45970.012298032409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45970.012298032409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45970.012298032409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45970.012298032409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45970.012298032409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45970.012298032409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45970.012298032409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45970.012298032409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45970.012298032409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45970.012298032409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45970.012298032409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45970.012298032409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45970.012298032409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45970.012298032409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45970.012298032409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45970.012298032409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45970.012298032409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45970.012298032409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45970.012298032409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45970.012298032409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45970.012298032409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45970.012298032409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45970.012298032409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45970.012298032409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ref="G79:G110" ca="1" si="3">IFERROR(NOW()-F79,"")</f>
        <v>45970.012298032409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45970.012298032409</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45970.012298032409</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45970.012298032409</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45970.012298032409</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45970.012298032409</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45970.012298032409</v>
      </c>
      <c r="H85" s="96"/>
      <c r="I85" s="135" t="str">
        <f>IFERROR(VLOOKUP(D85,DB!A:F,6,0),"")</f>
        <v/>
      </c>
      <c r="J85" s="135" t="str">
        <f>IFERROR(VLOOKUP(D85,DB!A:G,7,0),"")</f>
        <v/>
      </c>
      <c r="K85" s="98"/>
      <c r="L85" s="92" t="str">
        <f>IFERROR(VLOOKUP(D85,DB!A:I,9,0),"")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39112</v>
      </c>
      <c r="B2" s="37" t="str">
        <f>IFERROR(VLOOKUP(D2,DB!A:K,11,0),"")</f>
        <v>R5</v>
      </c>
      <c r="C2" s="37">
        <v>3</v>
      </c>
      <c r="D2" s="107" t="s">
        <v>36011</v>
      </c>
      <c r="E2" s="37" t="s">
        <v>39021</v>
      </c>
      <c r="F2" s="38">
        <v>45891.832060185188</v>
      </c>
      <c r="G2" s="116">
        <f ca="1">IFERROR(NOW()-F2,"")</f>
        <v>78.180237847220269</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43.823420717591944</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56" ca="1" si="1">IFERROR(NOW()-F4,"")</f>
        <v>21.351186921296176</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c r="B6" s="124" t="str">
        <f>IFERROR(VLOOKUP(D6,DB!A:K,11,0),"")</f>
        <v/>
      </c>
      <c r="C6" s="124"/>
      <c r="D6" s="124"/>
      <c r="E6" s="124"/>
      <c r="F6" s="125"/>
      <c r="G6" s="126">
        <f t="shared" ca="1" si="1"/>
        <v>45970.012298032409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45970.012298032409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45970.012298032409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45970.012298032409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45970.012298032409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45970.012298032409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45970.012298032409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45970.012298032409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45970.012298032409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45970.012298032409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45970.012298032409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45970.012298032409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45970.012298032409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45970.012298032409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45970.012298032409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45970.012298032409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45970.012298032409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45970.012298032409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45970.012298032409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45970.012298032409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45970.012298032409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45970.012298032409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45970.012298032409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45970.012298032409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45970.012298032409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45970.012298032409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45970.012298032409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45970.012298032409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45970.012298032409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45970.012298032409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45970.012298032409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45970.012298032409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45970.012298032409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45970.012298032409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45970.012298032409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45970.012298032409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45970.012298032409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45970.012298032409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45970.012298032409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45970.012298032409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45970.012298032409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45970.012298032409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45970.012298032409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45970.012298032409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45970.012298032409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45970.012298032409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45970.012298032409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45970.012298032409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45970.012298032409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45970.012298032409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45970.012298032409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45970.012298032409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45970.012298032409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45970.012298032409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45970.012298032409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45970.012298032409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45970.012298032409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45970.012298032409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45970.012298032409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45970.012298032409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45970.012298032409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45970.012298032409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45970.012298032409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45970.012298032409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45970.012298032409</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45970.012298032409</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45970.012298032409</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45970.012298032409</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45970.012298032409</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45970.012298032409</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45970.012298032409</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45970.012298032409</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45970.012298032409</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45970.012298032409</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45970.012298032409</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45970.012298032409</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45970.012298032409</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45970.012298032409</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45970.012298032409</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45970.012298032409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45970.012298032409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45970.012298032409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45970.012298032409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45970.012298032409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45970.012298032409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45970.012298032409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45970.012298032409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45970.012298032409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45970.012298032409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45970.012298032409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45970.012298032409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45970.012298032409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45970.012298032409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45970.012298032409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45970.012298032409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45970.012298032409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45970.012298032409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45970.012298032409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45970.012298032409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45970.012298032409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45970.012298032409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45970.012298032409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45970.012298032409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45970.012298032409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45970.012298032409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45970.012298032409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45970.012298032409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45970.012298032409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45970.012298032409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45970.012298032409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45970.012298032409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45970.012298032409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45970.012298032409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45970.012298032409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45970.012298032409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45970.012298032409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45970.012298032409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45970.012298032409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45970.012298032409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45970.012298032409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45970.012298032409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45970.012298032409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45970.012298032409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45970.012298032409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45970.012298032409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45970.012298032409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45970.012298032409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45970.012298032409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45970.012298032409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45970.012298032409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45970.012298032409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45970.012298032409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45970.012298032409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45970.012298032409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45970.012298032409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45970.012298032409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45970.012298032409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45970.012298032409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45970.012298032409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45970.012298032409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45970.012298032409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45970.012298032409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45970.012298032409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45970.012298032409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45970.012298032409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45970.012298032409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45970.012298032409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45970.012298032409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45970.012298032409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45970.012298032409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45970.012298032409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45970.012298032409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45970.012298032409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45970.012298032409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45970.012298032409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45970.012298032409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45970.012298032409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45970.012298032409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45970.012298032409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45970.012298032409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45970.012298032409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45970.012298032409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45970.012298032409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45970.012298032409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45970.012298032409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45970.012298032409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45970.012298032409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45970.012298032409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45970.012298032409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45970.012298032409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45970.012298032409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45970.012298032409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45970.012298032409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45970.012298032409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45970.012298032409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45970.012298032409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45970.012298032409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45970.012298032409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45970.012298032409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45970.012298032409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45970.012298032409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45970.012298032409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45970.012298032409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45970.012298032409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45970.012298032409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45970.012298032409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45970.012298032409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45970.012298032409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45970.012298032409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45970.012298032409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45970.012298032409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45970.012298032409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45970.012298032409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45970.012298032409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45970.012298032409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45970.012298032409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45970.012298032409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45970.012298032409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45970.012298032409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45970.012298032409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45970.012298032409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45970.012298032409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45970.012298032409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45970.012298032409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45970.012298032409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45970.012298032409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45970.012298032409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45970.012298032409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45970.012298032409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45970.012298032409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45970.012298032409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45970.012298032409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45970.012298032409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45970.012298032409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45970.012298032409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45970.012298032409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45970.012298032409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45970.012298032409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45970.012298032409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45970.012298032409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45970.012298032409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45970.012298032409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45970.012298032409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45970.012298032409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45970.012298032409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45970.012298032409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45970.012298032409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45970.012298032409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45970.012298032409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45970.012298032409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45970.012298032409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45970.012298032409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45970.012298032409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45970.012298032409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45970.012298032409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45970.012298032409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45970.012298032409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45970.012298032409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45970.012298032409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45970.012298032409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45970.012298032409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45970.012298032409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45970.012298032409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45970.012298032409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45970.012298032409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45970.012298032409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45970.012298032409</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45970.012298032409</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45970.012298032409</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45970.012298032409</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45970.012298032409</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45970.012298032409</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45970.012298032409</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45970.012298032409</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45970.012298032409</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45970.012298032409</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45970.012298032409</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45970.012298032409</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45970.012298032409</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45970.012298032409</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45970.012298032409</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45970.012298032409</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tabSelected="1"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45970.012298032409</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45970.012298032409</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45970.012298032409</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45970.012298032409</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45970.012298032409</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45970.012298032409</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45970.012298032409</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45970.012298032409</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45970.012298032409</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45970.012298032409</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45970.012298032409</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45970.012298032409</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45970.012298032409</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45970.012298032409</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45970.012298032409</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45970.012298032409</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45970.012298032409</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45970.012298032409</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45970.012298032409</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45970.012298032409</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45970.012298032409</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45970.012298032409</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45970.012298032409</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45970.012298032409</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45970.012298032409</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45970.012298032409</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45970.012298032409</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45970.012298032409</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45970.012298032409</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45970.012298032409</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45970.012298032409</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45970.012298032409</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45970.012298032409</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45970.012298032409</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45970.012298032409</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45970.012298032409</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45970.012298032409</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45970.012298032409</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45970.012298032409</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45970.012298032409</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45970.012298032409</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45970.012298032409</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45970.012298032409</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45970.012298032409</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45970.012298032409</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45970.012298032409</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45970.012298032409</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45970.012298032409</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45970.012298032409</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45970.012298032409</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45970.012298032409</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45970.012298032409</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45970.012298032409</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45970.012298032409</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45970.012298032409</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45970.012298032409</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45970.012298032409</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45970.012298032409</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45970.012298032409</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45970.012298032409</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45970.012298032409</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45970.012298032409</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45970.012298032409</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45970.012298032409</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45970.012298032409</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45970.012298032409</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45970.012298032409</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45970.012298032409</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45970.012298032409</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45970.012298032409</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45970.012298032409</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45970.012298032409</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45970.012298032409</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45970.012298032409</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45970.012298032409</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45970.012298032409</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45970.012298032409</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45970.012298032409</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45970.012298032409</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45970.012298032409</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45970.012298032409</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45970.012298032409</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45970.012298032409</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45970.012298032409</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45970.012298032409</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45970.012298032409</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45970.012298032409</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45970.012298032409</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45970.012298032409</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45970.012298032409</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45970.012298032409</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45970.012298032409</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45970.012298032409</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45970.012298032409</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45970.012298032409</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45970.012298032409</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45970.012298032409</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45970.012298032409</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45970.012298032409</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45970.012298032409</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45970.012298032409</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45970.012298032409</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45970.012298032409</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45970.012298032409</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45970.012298032409</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45970.012298032409</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45970.012298032409</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45970.012298032409</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45970.012298032409</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45970.012298032409</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45970.012298032409</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45970.012298032409</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45970.012298032409</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45970.012298032409</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45970.012298032409</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45970.012298032409</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45970.012298032409</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45970.012298032409</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45970.012298032409</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45970.012298032409</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45970.012298032409</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45970.012298032409</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45970.012298032409</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45970.012298032409</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45970.012298032409</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45970.012298032409</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45970.012298032409</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45970.012298032409</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45970.012298032409</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45970.012298032409</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45970.012298032409</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45970.012298032409</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45970.012298032409</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45970.012298032409</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45970.012298032409</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45970.012298032409</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45970.012298032409</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45970.012298032409</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45970.012298032409</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45970.012298032409</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45970.012298032409</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45970.012298032409</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45970.012298032409</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45970.012298032409</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45970.012298032409</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45970.012298032409</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45970.012298032409</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45970.012298032409</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45970.012298032409</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45970.012298032409</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45970.012298032409</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45970.012298032409</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45970.012298032409</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45970.012298032409</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45970.012298032409</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45970.012298032409</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45970.012298032409</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45970.012298032409</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45970.012298032409</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45970.012298032409</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45970.012298032409</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45970.012298032409</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45970.012298032409</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45970.012298032409</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45970.012298032409</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45970.012298032409</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45970.012298032409</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45970.012298032409</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45970.012298032409</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45970.012298032409</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45970.012298032409</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45970.012298032409</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45970.012298032409</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45970.012298032409</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45970.012298032409</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45970.012298032409</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45970.012298032409</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45970.012298032409</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45970.012298032409</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45970.012298032409</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45970.012298032409</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45970.012298032409</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2025-11-08T21:18:56Z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