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12" documentId="120_S{2AC9BD13-BADA-5192-A53E-5A8FF88502F6}" xr6:coauthVersionLast="47" xr6:coauthVersionMax="47" xr10:uidLastSave="{9673CB7B-2741-4FF7-8BC6-7AFB89EB733D}"/>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<sst xmlns="http://schemas.openxmlformats.org/spreadsheetml/2006/main" count="180265" uniqueCount="39117">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</sst>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318.0124559027754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45980.960881828702</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45980.960881828702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45980.960881828702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45980.960881828702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45980.960881828702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45980.960881828702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45980.960881828702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45980.960881828702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45980.960881828702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45980.960881828702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45980.960881828702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45980.960881828702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45980.960881828702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45980.960881828702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45980.960881828702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45980.960881828702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45980.960881828702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45980.960881828702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45980.960881828702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45980.960881828702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45980.960881828702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45980.960881828702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45980.960881828702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45980.960881828702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45980.960881828702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45980.960881828702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45980.960881828702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45980.960881828702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45980.960881828702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45980.960881828702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45980.960881828702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45980.960881828702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45980.960881828702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45980.960881828702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45980.960881828702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45980.960881828702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45980.960881828702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45980.960881828702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45980.960881828702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45980.960881828702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45980.960881828702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45980.960881828702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45980.960881828702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45980.960881828702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45980.960881828702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45980.960881828702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45980.960881828702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45980.960881828702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45980.960881828702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45980.960881828702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45980.960881828702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45980.960881828702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45980.960881828702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45980.960881828702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45980.960881828702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2C46D1-BFCA-4B0F-A460-15DD78BC0BF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155.96104386574007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45980.960881828702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45980.960881828702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45980.960881828702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45980.960881828702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45980.960881828702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45980.960881828702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45980.960881828702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45980.960881828702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45980.960881828702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45980.960881828702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45980.960881828702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45980.960881828702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45980.960881828702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45980.960881828702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45980.960881828702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45980.960881828702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45980.960881828702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45980.960881828702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45980.960881828702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45980.960881828702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45980.960881828702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45980.960881828702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45980.960881828702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45980.960881828702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45980.960881828702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45980.960881828702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45980.960881828702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45980.960881828702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45980.960881828702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45980.960881828702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45980.960881828702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45980.960881828702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45980.960881828702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45980.960881828702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45980.960881828702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45980.960881828702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45980.960881828702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45980.960881828702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45980.960881828702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45980.960881828702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45980.960881828702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45980.960881828702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45980.960881828702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45980.960881828702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45980.960881828702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45980.960881828702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45980.960881828702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45980.960881828702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45980.960881828702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45980.960881828702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45980.960881828702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45980.960881828702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45980.960881828702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45980.960881828702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45980.960881828702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45980.960881828702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45980.960881828702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45980.960881828702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45980.960881828702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45980.960881828702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45980.960881828702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45980.960881828702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45980.960881828702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45980.960881828702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45980.960881828702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45980.960881828702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45980.960881828702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45980.960881828702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45980.960881828702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45980.960881828702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45980.960881828702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45980.960881828702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45980.960881828702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45980.960881828702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45980.960881828702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45980.960881828702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45980.960881828702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45980.960881828702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45980.960881828702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45980.960881828702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45980.960881828702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45980.960881828702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45980.960881828702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45980.960881828702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45980.960881828702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45980.960881828702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45980.960881828702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45980.960881828702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45980.960881828702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45980.960881828702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45980.960881828702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45980.960881828702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45980.960881828702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45980.960881828702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45980.960881828702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45980.960881828702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45980.960881828702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45980.960881828702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45980.960881828702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45980.960881828702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45980.960881828702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45980.960881828702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45980.960881828702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45980.960881828702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45980.960881828702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45980.960881828702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45980.960881828702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45980.960881828702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45980.960881828702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45980.960881828702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45980.960881828702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45980.960881828702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45980.960881828702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45980.960881828702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45980.960881828702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45980.960881828702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45980.960881828702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45980.960881828702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45980.960881828702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45980.960881828702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45980.960881828702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45980.960881828702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45980.960881828702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45980.960881828702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45980.960881828702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45980.960881828702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45980.960881828702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45980.960881828702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45980.960881828702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45980.960881828702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45980.960881828702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45980.960881828702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45980.960881828702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45980.960881828702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45980.960881828702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45980.960881828702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45980.960881828702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45980.960881828702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45980.960881828702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45980.960881828702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45980.960881828702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45980.960881828702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45980.960881828702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45980.960881828702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45980.960881828702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45980.960881828702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45980.960881828702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45980.960881828702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45980.960881828702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45980.960881828702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45980.960881828702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45980.960881828702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45980.960881828702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45980.960881828702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45980.960881828702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45980.960881828702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45980.960881828702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45980.960881828702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45980.960881828702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45980.960881828702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45980.960881828702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45980.960881828702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45980.960881828702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45980.960881828702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45980.960881828702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45980.960881828702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45980.960881828702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45980.960881828702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45980.960881828702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45980.960881828702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45980.960881828702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45980.960881828702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45980.960881828702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45980.960881828702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45980.960881828702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45980.960881828702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45980.960881828702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45980.960881828702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45980.960881828702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45980.960881828702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45980.960881828702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45980.960881828702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B11" sqref="B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45980.960881828702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45980.960881828702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45980.960881828702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45980.960881828702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45980.960881828702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45980.960881828702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45980.960881828702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45980.960881828702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45980.960881828702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45980.960881828702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45980.960881828702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45980.960881828702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45980.960881828702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45980.960881828702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45980.960881828702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45980.960881828702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45980.960881828702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45980.960881828702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45980.960881828702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45980.960881828702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45980.960881828702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45980.960881828702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45980.960881828702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45980.960881828702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45980.960881828702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45980.960881828702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45980.960881828702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45980.960881828702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45980.960881828702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45980.960881828702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45980.960881828702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45980.960881828702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45980.960881828702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45980.960881828702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45980.960881828702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45980.960881828702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45980.960881828702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45980.960881828702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45980.960881828702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45980.960881828702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45980.960881828702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45980.960881828702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45980.960881828702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45980.960881828702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45980.960881828702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45980.960881828702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45980.960881828702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45980.960881828702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45980.960881828702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45980.960881828702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45980.960881828702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45980.960881828702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45980.960881828702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45980.960881828702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45980.960881828702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45980.960881828702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45980.960881828702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45980.960881828702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45980.960881828702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45980.960881828702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45980.960881828702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45980.960881828702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45980.960881828702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45980.960881828702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45980.960881828702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45980.960881828702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45980.960881828702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45980.960881828702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45980.960881828702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45980.960881828702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45980.960881828702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45980.960881828702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45980.960881828702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45980.960881828702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45980.960881828702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45980.960881828702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45980.960881828702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45980.960881828702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45980.960881828702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45980.960881828702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45980.960881828702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45980.960881828702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45980.960881828702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45980.960881828702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45980.960881828702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45980.960881828702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45980.960881828702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45980.960881828702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45980.960881828702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45980.960881828702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45980.960881828702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45980.960881828702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45980.960881828702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45980.960881828702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45980.960881828702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45980.960881828702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45980.960881828702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45980.960881828702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45980.960881828702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45980.960881828702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45980.960881828702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45980.960881828702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45980.960881828702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45980.960881828702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45980.960881828702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45980.960881828702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45980.960881828702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45980.960881828702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45980.960881828702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45980.960881828702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45980.960881828702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45980.960881828702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45980.960881828702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45980.960881828702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45980.960881828702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45980.960881828702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45980.960881828702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45980.960881828702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45980.960881828702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45980.960881828702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45980.960881828702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45980.960881828702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45980.960881828702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45980.960881828702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45980.960881828702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45980.960881828702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45980.960881828702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45980.960881828702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45980.960881828702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45980.960881828702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45980.960881828702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45980.960881828702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45980.960881828702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45980.960881828702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45980.960881828702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45980.960881828702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45980.960881828702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45980.960881828702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45980.960881828702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45980.960881828702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45980.960881828702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45980.960881828702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45980.960881828702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45980.960881828702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45980.960881828702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45980.960881828702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45980.960881828702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45980.960881828702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45980.960881828702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45980.960881828702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45980.960881828702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45980.960881828702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45980.960881828702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45980.960881828702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45980.960881828702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45980.960881828702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45980.960881828702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45980.960881828702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45980.960881828702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45980.960881828702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45980.960881828702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45980.960881828702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45980.960881828702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45980.960881828702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45980.960881828702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45980.960881828702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45980.960881828702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45980.960881828702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45980.960881828702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45980.960881828702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45980.960881828702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45980.960881828702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45980.960881828702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45980.960881828702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45980.960881828702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45980.960881828702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45980.960881828702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45980.960881828702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45980.960881828702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45980.960881828702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45980.960881828702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45980.960881828702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45980.960881828702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45980.960881828702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45980.960881828702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45980.960881828702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45980.960881828702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45980.960881828702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45980.960881828702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45980.960881828702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45980.960881828702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45980.960881828702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45980.960881828702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45980.960881828702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45980.960881828702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45980.960881828702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45980.960881828702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45980.960881828702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45980.960881828702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45980.960881828702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45980.960881828702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45980.960881828702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45980.960881828702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45980.960881828702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45980.960881828702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45980.960881828702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45980.960881828702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45980.960881828702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45980.960881828702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45980.960881828702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45980.960881828702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45980.960881828702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45980.960881828702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45980.960881828702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45980.960881828702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45980.960881828702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45980.960881828702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45980.960881828702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45980.960881828702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45980.960881828702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45980.960881828702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45980.960881828702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45980.960881828702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45980.960881828702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45980.960881828702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45980.960881828702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45980.960881828702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45980.960881828702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45980.960881828702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45980.960881828702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45980.960881828702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45980.960881828702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45980.960881828702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45980.960881828702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45980.960881828702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45980.960881828702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45980.960881828702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45980.960881828702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45980.960881828702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45980.960881828702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45980.960881828702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45980.960881828702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45980.960881828702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45980.960881828702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45980.960881828702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45980.960881828702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45980.960881828702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45980.960881828702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45980.960881828702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45980.960881828702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45980.960881828702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45980.960881828702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45980.960881828702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45980.960881828702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45980.960881828702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45980.960881828702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45980.960881828702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45980.960881828702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45980.960881828702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45980.960881828702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45980.960881828702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45980.960881828702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45980.960881828702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45980.960881828702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45980.960881828702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45980.960881828702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45980.960881828702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45980.960881828702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45980.960881828702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45980.960881828702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45980.960881828702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45980.960881828702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45980.960881828702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45980.960881828702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45980.960881828702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45980.960881828702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45980.960881828702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45980.960881828702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45980.960881828702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45980.960881828702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45980.960881828702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45980.960881828702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45980.960881828702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45980.960881828702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45980.960881828702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45980.960881828702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45980.960881828702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45980.960881828702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45980.960881828702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45980.960881828702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45980.960881828702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45980.960881828702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45980.960881828702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45980.960881828702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45980.960881828702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45980.960881828702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45980.960881828702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45980.960881828702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45980.960881828702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45980.960881828702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45980.960881828702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45980.960881828702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45980.960881828702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45980.960881828702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45980.960881828702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45980.960881828702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45980.960881828702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45980.960881828702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45980.960881828702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45980.960881828702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45980.960881828702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45980.960881828702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45980.960881828702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45980.960881828702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45980.960881828702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45980.960881828702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45980.960881828702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45980.960881828702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45980.960881828702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45980.960881828702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45980.960881828702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45980.960881828702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45980.960881828702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45980.960881828702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45980.960881828702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45980.960881828702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45980.960881828702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45980.960881828702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45980.960881828702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45980.960881828702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45980.960881828702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45980.960881828702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45980.960881828702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45980.960881828702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45980.960881828702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45980.960881828702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45980.960881828702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45980.960881828702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45980.960881828702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45980.960881828702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45980.960881828702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45980.960881828702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45980.960881828702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45980.960881828702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45980.960881828702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45980.960881828702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45980.960881828702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45980.960881828702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45980.960881828702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45980.960881828702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45980.960881828702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45980.960881828702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45980.960881828702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45980.960881828702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45980.960881828702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45980.960881828702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45980.960881828702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45980.960881828702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45980.960881828702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45980.960881828702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45980.960881828702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45980.960881828702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45980.960881828702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45980.960881828702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45980.960881828702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45980.960881828702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45980.960881828702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45980.960881828702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45980.960881828702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45980.960881828702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45980.960881828702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45980.960881828702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45980.960881828702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45980.960881828702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45980.960881828702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45980.960881828702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45980.960881828702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45980.960881828702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45980.960881828702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45980.960881828702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45980.960881828702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45980.960881828702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45980.960881828702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45980.960881828702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45980.960881828702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45980.960881828702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45980.960881828702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45980.960881828702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45980.960881828702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45980.960881828702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45980.960881828702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45980.960881828702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45980.960881828702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45980.960881828702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45980.960881828702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45980.960881828702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45980.960881828702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45980.960881828702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45980.960881828702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45980.960881828702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45980.960881828702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45980.960881828702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45980.960881828702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45980.960881828702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45980.960881828702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45980.960881828702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45980.960881828702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45980.960881828702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45980.960881828702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45980.960881828702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45980.960881828702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45980.960881828702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45980.960881828702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45980.960881828702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45980.960881828702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45980.960881828702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45980.960881828702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45980.960881828702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45980.960881828702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45980.960881828702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45980.960881828702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45980.960881828702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45980.960881828702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45980.960881828702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45980.960881828702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45980.960881828702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45980.960881828702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45980.960881828702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45980.960881828702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45980.960881828702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45980.960881828702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45980.960881828702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45980.960881828702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45980.960881828702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45980.960881828702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45980.960881828702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45980.960881828702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45980.960881828702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45980.960881828702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45980.960881828702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45980.960881828702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45980.960881828702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45980.960881828702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45980.960881828702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45980.960881828702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45980.960881828702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45980.960881828702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45980.960881828702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45980.960881828702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45980.960881828702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45980.960881828702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45980.960881828702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45980.960881828702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45980.960881828702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45980.960881828702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45980.960881828702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45980.960881828702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45980.960881828702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45980.960881828702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45980.960881828702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45980.960881828702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45980.960881828702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45980.960881828702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45980.960881828702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45980.960881828702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45980.960881828702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45980.960881828702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45980.960881828702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45980.960881828702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45980.960881828702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45980.960881828702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45980.960881828702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45980.960881828702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45980.960881828702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45980.960881828702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45980.960881828702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45980.960881828702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45980.960881828702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45980.960881828702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45980.960881828702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45980.960881828702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45980.960881828702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45980.960881828702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45980.960881828702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45980.960881828702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45980.960881828702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45980.960881828702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45980.960881828702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45980.960881828702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45980.960881828702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45980.960881828702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45980.960881828702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45980.960881828702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45980.960881828702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45980.960881828702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45980.960881828702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45980.960881828702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45980.960881828702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45980.960881828702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45980.960881828702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45980.960881828702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45980.960881828702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45980.960881828702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45980.960881828702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45980.960881828702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45980.960881828702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45980.960881828702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45980.960881828702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45980.960881828702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45980.960881828702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45980.960881828702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45980.960881828702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45980.960881828702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45980.960881828702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45980.960881828702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45980.960881828702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45980.960881828702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45980.960881828702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45980.960881828702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45980.960881828702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45980.960881828702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45980.960881828702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45980.960881828702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45980.960881828702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45980.960881828702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45980.960881828702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45980.960881828702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45980.960881828702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45980.960881828702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45980.960881828702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45980.960881828702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45980.960881828702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45980.960881828702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45980.960881828702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45980.960881828702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45980.960881828702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45980.960881828702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45980.960881828702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45980.960881828702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45980.960881828702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45980.960881828702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45980.960881828702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45980.960881828702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45980.960881828702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45980.960881828702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45980.960881828702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45980.960881828702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45980.960881828702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45980.960881828702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45980.960881828702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45980.960881828702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45980.960881828702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45980.960881828702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45980.960881828702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45980.960881828702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45980.960881828702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45980.960881828702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45980.960881828702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45980.960881828702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45980.960881828702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45980.960881828702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45980.960881828702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45980.960881828702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45980.960881828702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45980.960881828702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45980.960881828702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45980.960881828702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45980.960881828702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45980.960881828702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45980.960881828702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45980.960881828702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45980.960881828702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45980.960881828702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45980.960881828702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45980.960881828702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45980.960881828702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45980.960881828702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45980.960881828702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45980.960881828702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45980.960881828702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45980.960881828702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45980.960881828702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45980.960881828702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45980.960881828702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45980.960881828702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45980.960881828702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45980.960881828702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45980.960881828702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45980.960881828702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45980.960881828702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45980.960881828702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45980.960881828702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45980.960881828702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45980.960881828702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45980.960881828702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45980.960881828702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45980.960881828702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45980.960881828702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45980.960881828702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45980.960881828702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45980.960881828702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45980.960881828702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45980.960881828702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45980.960881828702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45980.960881828702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45980.960881828702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45980.960881828702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45980.960881828702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45980.960881828702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45980.960881828702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45980.960881828702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45980.960881828702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45980.960881828702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45980.960881828702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45980.960881828702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45980.960881828702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45980.960881828702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45980.960881828702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45980.960881828702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45980.960881828702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45980.960881828702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45980.960881828702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45980.960881828702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45980.960881828702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45980.960881828702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45980.960881828702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45980.960881828702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45980.960881828702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45980.960881828702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45980.960881828702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45980.960881828702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45980.960881828702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45980.960881828702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45980.960881828702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45980.960881828702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45980.960881828702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45980.960881828702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45980.960881828702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45980.960881828702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45980.960881828702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45980.960881828702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45980.960881828702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45980.960881828702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45980.960881828702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45980.960881828702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45980.960881828702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45980.960881828702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45980.960881828702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45980.960881828702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45980.960881828702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45980.960881828702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45980.960881828702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45980.960881828702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45980.960881828702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45980.960881828702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45980.960881828702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45980.960881828702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45980.960881828702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45980.960881828702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45980.960881828702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45980.960881828702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45980.960881828702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45980.960881828702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45980.960881828702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45980.960881828702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45980.960881828702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45980.960881828702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45980.960881828702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45980.960881828702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45980.960881828702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45980.960881828702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45980.960881828702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45980.960881828702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45980.960881828702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45980.960881828702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45980.960881828702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45980.960881828702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45980.960881828702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45980.960881828702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45980.960881828702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45980.960881828702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45980.960881828702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45980.960881828702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45980.960881828702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45980.960881828702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45980.960881828702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45980.960881828702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45980.960881828702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45980.960881828702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45980.960881828702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45980.960881828702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45980.960881828702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45980.960881828702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45980.960881828702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45980.960881828702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45980.960881828702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45980.960881828702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45980.960881828702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45980.960881828702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45980.960881828702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45980.960881828702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45980.960881828702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45980.960881828702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45980.960881828702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45980.960881828702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45980.960881828702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45980.960881828702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45980.960881828702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45980.960881828702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45980.960881828702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45980.960881828702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45980.960881828702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45980.960881828702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45980.960881828702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45980.960881828702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45980.960881828702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45980.960881828702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45980.960881828702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45980.960881828702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45980.960881828702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45980.960881828702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45980.960881828702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45980.960881828702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45980.960881828702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45980.960881828702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45980.960881828702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45980.960881828702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45980.960881828702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45980.960881828702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45980.960881828702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45980.960881828702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45980.960881828702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45980.960881828702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45980.960881828702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45980.960881828702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45980.960881828702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45980.960881828702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45980.960881828702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45980.960881828702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45980.960881828702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45980.960881828702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45980.960881828702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45980.960881828702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45980.960881828702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45980.960881828702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45980.960881828702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45980.960881828702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45980.960881828702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45980.960881828702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45980.960881828702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45980.960881828702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45980.960881828702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45980.960881828702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45980.960881828702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45980.960881828702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45980.960881828702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45980.960881828702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45980.960881828702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45980.960881828702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45980.960881828702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45980.960881828702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45980.960881828702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45980.960881828702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45980.960881828702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45980.960881828702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45980.960881828702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45980.960881828702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45980.960881828702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45980.960881828702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45980.960881828702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45980.960881828702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45980.960881828702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45980.960881828702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45980.960881828702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45980.960881828702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45980.960881828702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45980.960881828702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45980.960881828702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45980.960881828702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45980.960881828702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45980.960881828702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45980.960881828702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45980.960881828702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45980.960881828702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45980.960881828702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45980.960881828702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45980.960881828702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45980.960881828702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45980.960881828702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45980.960881828702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45980.960881828702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45980.960881828702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45980.960881828702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45980.960881828702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45980.960881828702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45980.960881828702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45980.960881828702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45980.960881828702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45980.960881828702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45980.960881828702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45980.960881828702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45980.960881828702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45980.960881828702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45980.960881828702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45980.960881828702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45980.960881828702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45980.960881828702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45980.960881828702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45980.960881828702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45980.960881828702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45980.960881828702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45980.960881828702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45980.960881828702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45980.960881828702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45980.960881828702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45980.960881828702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45980.960881828702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45980.960881828702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45980.960881828702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45980.960881828702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45980.960881828702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45980.960881828702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45980.960881828702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45980.960881828702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45980.960881828702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45980.960881828702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45980.960881828702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45980.960881828702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45980.960881828702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45980.960881828702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45980.960881828702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45980.960881828702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45980.960881828702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45980.960881828702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45980.960881828702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45980.960881828702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45980.960881828702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45980.960881828702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45980.960881828702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45980.960881828702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45980.960881828702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45980.960881828702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45980.960881828702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45980.960881828702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45980.960881828702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45980.960881828702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45980.960881828702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45980.960881828702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45980.960881828702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45980.960881828702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45980.960881828702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45980.960881828702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45980.960881828702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45980.960881828702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45980.960881828702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45980.960881828702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45980.960881828702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45980.960881828702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45980.960881828702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45980.960881828702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45980.960881828702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45980.960881828702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45980.960881828702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45980.960881828702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45980.960881828702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45980.960881828702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45980.960881828702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45980.960881828702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45980.960881828702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45980.960881828702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45980.960881828702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45980.960881828702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45980.960881828702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45980.960881828702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45980.960881828702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45980.960881828702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45980.960881828702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45980.960881828702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45980.960881828702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45980.960881828702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45980.960881828702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45980.960881828702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45980.960881828702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45980.960881828702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45980.960881828702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45980.960881828702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45980.960881828702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45980.960881828702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45980.960881828702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45980.960881828702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45980.960881828702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45980.960881828702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45980.960881828702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45980.960881828702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45980.960881828702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45980.960881828702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45980.960881828702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45980.960881828702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45980.960881828702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45980.960881828702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45980.960881828702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45980.960881828702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45980.960881828702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45980.960881828702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45980.960881828702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45980.960881828702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45980.960881828702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45980.960881828702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45980.960881828702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45980.960881828702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45980.960881828702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45980.960881828702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45980.960881828702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45980.960881828702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45980.960881828702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45980.960881828702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45980.960881828702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45980.960881828702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45980.960881828702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45980.960881828702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45980.960881828702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45980.960881828702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45980.960881828702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45980.960881828702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45980.960881828702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45980.960881828702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45980.960881828702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45980.960881828702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45980.960881828702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45980.960881828702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45980.960881828702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45980.960881828702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45980.960881828702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45980.960881828702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45980.960881828702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45980.960881828702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45980.960881828702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45980.960881828702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45980.960881828702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45980.960881828702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45980.960881828702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45980.960881828702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45980.960881828702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45980.960881828702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45980.960881828702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45980.960881828702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45980.960881828702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45980.960881828702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45980.960881828702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45980.960881828702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45980.960881828702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45980.960881828702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45980.960881828702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45980.960881828702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45980.960881828702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45980.960881828702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45980.960881828702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45980.960881828702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45980.960881828702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45980.960881828702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45980.960881828702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45980.960881828702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45980.960881828702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45980.960881828702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45980.960881828702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45980.960881828702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45980.960881828702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45980.960881828702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45980.960881828702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45980.960881828702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45980.960881828702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45980.960881828702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45980.960881828702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277.48016423610534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0" ca="1" si="0">IFERROR(NOW()-F3,"")</f>
        <v>0.11870590277248994</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45980.960881828702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45980.960881828702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45980.960881828702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45980.960881828702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45980.960881828702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45980.960881828702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45980.960881828702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45980.960881828702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45980.960881828702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45980.960881828702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147"/>
      <c r="E14" s="94"/>
      <c r="F14" s="95"/>
      <c r="G14" s="96">
        <f t="shared" ca="1" si="0"/>
        <v>45980.960881828702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45980.960881828702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45980.960881828702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45980.960881828702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45980.960881828702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45980.960881828702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45980.960881828702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45980.960881828702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45980.960881828702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45980.960881828702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45980.960881828702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45980.960881828702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45980.960881828702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45980.960881828702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45980.960881828702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45980.960881828702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45980.960881828702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45980.960881828702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45980.960881828702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45980.960881828702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45980.960881828702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45980.960881828702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45980.960881828702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45980.960881828702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45980.960881828702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45980.960881828702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45980.960881828702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45980.960881828702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45980.960881828702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45980.960881828702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45980.960881828702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45980.960881828702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45980.960881828702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45980.960881828702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45980.960881828702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45980.960881828702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45980.960881828702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45980.960881828702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45980.960881828702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45980.960881828702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45980.960881828702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45980.960881828702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45980.960881828702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45980.960881828702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45980.960881828702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45980.960881828702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45980.960881828702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45980.960881828702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45980.960881828702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45980.960881828702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45980.960881828702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45980.960881828702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45980.960881828702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45980.960881828702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45980.960881828702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45980.960881828702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45980.960881828702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45980.960881828702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45980.960881828702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45980.960881828702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45980.960881828702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45980.960881828702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45980.960881828702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45980.960881828702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45980.960881828702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45980.960881828702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45980.960881828702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45980.960881828702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45980.960881828702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45980.960881828702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45980.960881828702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45980.960881828702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45980.960881828702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45980.960881828702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45980.960881828702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45980.960881828702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45980.960881828702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45980.960881828702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45980.960881828702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45980.960881828702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45980.960881828702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45980.960881828702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45980.960881828702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45980.960881828702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45980.960881828702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45980.960881828702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45980.960881828702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45980.960881828702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45980.960881828702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45980.960881828702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45980.960881828702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45980.960881828702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45980.960881828702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45980.960881828702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45980.960881828702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45980.960881828702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45980.960881828702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45980.960881828702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45980.960881828702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45980.960881828702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45980.960881828702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45980.960881828702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45980.960881828702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45980.960881828702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45980.960881828702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45980.960881828702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45980.960881828702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45980.960881828702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45980.960881828702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45980.960881828702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45980.960881828702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45980.960881828702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45980.960881828702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45980.960881828702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45980.960881828702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45980.960881828702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45980.960881828702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45980.960881828702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45980.960881828702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45980.960881828702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45980.960881828702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45980.960881828702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45980.960881828702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45980.960881828702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45980.960881828702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45980.960881828702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45980.960881828702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45980.960881828702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45980.960881828702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45980.960881828702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45980.960881828702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45980.960881828702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45980.960881828702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45980.960881828702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45980.960881828702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45980.960881828702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45980.960881828702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45980.960881828702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45980.960881828702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45980.960881828702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45980.960881828702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45980.960881828702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45980.960881828702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45980.960881828702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45980.960881828702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45980.960881828702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45980.960881828702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45980.960881828702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45980.960881828702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45980.960881828702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45980.960881828702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45980.960881828702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45980.960881828702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45980.960881828702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45980.960881828702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45980.960881828702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45980.960881828702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45980.960881828702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45980.960881828702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45980.960881828702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45980.960881828702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45980.960881828702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45980.960881828702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45980.960881828702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45980.960881828702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45980.960881828702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45980.960881828702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45980.960881828702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45980.960881828702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45980.960881828702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45980.960881828702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45980.960881828702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45980.960881828702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45980.960881828702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45980.960881828702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45980.960881828702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45980.960881828702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45980.960881828702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45980.960881828702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45980.960881828702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45980.960881828702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45980.960881828702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45980.960881828702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45980.960881828702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45980.960881828702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45980.960881828702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45980.960881828702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45980.960881828702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45980.960881828702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45980.960881828702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45980.960881828702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45980.960881828702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45980.960881828702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45980.960881828702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45980.960881828702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45980.960881828702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45980.960881828702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45980.960881828702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45980.960881828702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45980.960881828702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45980.960881828702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45980.960881828702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45980.960881828702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45980.960881828702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45980.960881828702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45980.960881828702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45980.960881828702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45980.960881828702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45980.960881828702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45980.960881828702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45980.960881828702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45980.960881828702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45980.960881828702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45980.960881828702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45980.960881828702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45980.960881828702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45980.960881828702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45980.960881828702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45980.960881828702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45980.960881828702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45980.960881828702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45980.960881828702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45980.960881828702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45980.960881828702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45980.960881828702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45980.960881828702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45980.960881828702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45980.960881828702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45980.960881828702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45980.960881828702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45980.960881828702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45980.960881828702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45980.960881828702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45980.960881828702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45980.960881828702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45980.960881828702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45980.960881828702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45980.960881828702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45980.960881828702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45980.960881828702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45980.960881828702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45980.960881828702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45980.960881828702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45980.960881828702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45980.960881828702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45980.960881828702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45980.960881828702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45980.960881828702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45980.960881828702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45980.960881828702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45980.960881828702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45980.960881828702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45980.960881828702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45980.960881828702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45980.960881828702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45980.960881828702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45980.960881828702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45980.960881828702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45980.960881828702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45980.960881828702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45980.960881828702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45980.960881828702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45980.960881828702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45980.960881828702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45980.960881828702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45980.960881828702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45980.960881828702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45980.960881828702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45980.960881828702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45980.960881828702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45980.960881828702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45980.960881828702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45980.960881828702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45980.960881828702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45980.960881828702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45980.960881828702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45980.960881828702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45980.960881828702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45980.960881828702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45980.960881828702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45980.960881828702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45980.960881828702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45980.960881828702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45980.960881828702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45980.960881828702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45980.960881828702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45980.960881828702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45980.960881828702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45980.960881828702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45980.960881828702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45980.960881828702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45980.960881828702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45980.960881828702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45980.960881828702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45980.960881828702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45980.960881828702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45980.960881828702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45980.960881828702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45980.960881828702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45980.960881828702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45980.960881828702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45980.960881828702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45980.960881828702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45980.960881828702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45980.960881828702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45980.960881828702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45980.960881828702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45980.960881828702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45980.960881828702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45980.960881828702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45980.960881828702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45980.960881828702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45980.960881828702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45980.960881828702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45980.960881828702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45980.960881828702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45980.960881828702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45980.960881828702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45980.960881828702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45980.960881828702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45980.960881828702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45980.960881828702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45980.960881828702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45980.960881828702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45980.960881828702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45980.960881828702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45980.960881828702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45980.960881828702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45980.960881828702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45980.960881828702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45980.960881828702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45980.960881828702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45980.960881828702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45980.960881828702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45980.960881828702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45980.960881828702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45980.960881828702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45980.960881828702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45980.960881828702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45980.960881828702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45980.960881828702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45980.960881828702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45980.960881828702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45980.960881828702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45980.960881828702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45980.960881828702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45980.960881828702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45980.960881828702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45980.960881828702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45980.960881828702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45980.960881828702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45980.960881828702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45980.960881828702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45980.960881828702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45980.960881828702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45980.960881828702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45980.960881828702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34" ca="1" si="6">IFERROR(NOW()-F371,"")</f>
        <v>45980.960881828702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45980.960881828702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45980.960881828702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45980.960881828702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45980.960881828702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45980.960881828702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45980.960881828702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45980.960881828702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45980.960881828702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45980.960881828702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45980.960881828702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45980.960881828702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45980.960881828702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45980.960881828702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45980.960881828702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45980.960881828702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45980.960881828702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45980.960881828702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45980.960881828702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45980.960881828702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45980.960881828702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45980.960881828702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45980.960881828702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45980.960881828702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45980.960881828702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45980.960881828702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45980.960881828702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45980.960881828702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45980.960881828702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45980.960881828702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45980.960881828702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45980.960881828702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45980.960881828702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45980.960881828702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45980.960881828702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45980.960881828702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45980.960881828702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45980.960881828702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45980.960881828702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45980.960881828702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45980.960881828702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45980.960881828702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45980.960881828702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45980.960881828702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45980.960881828702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45980.960881828702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45980.960881828702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45980.960881828702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45980.960881828702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45980.960881828702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45980.960881828702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45980.960881828702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45980.960881828702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45980.960881828702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45980.960881828702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45980.960881828702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45980.960881828702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45980.960881828702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45980.960881828702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45980.960881828702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45980.960881828702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45980.960881828702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45980.960881828702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45980.960881828702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ref="G435:G480" ca="1" si="7">IFERROR(NOW()-F435,"")</f>
        <v>45980.960881828702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45980.960881828702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45980.960881828702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45980.960881828702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45980.960881828702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45980.960881828702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45980.960881828702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45980.960881828702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45980.960881828702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45980.960881828702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45980.960881828702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45980.960881828702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45980.960881828702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45980.960881828702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45980.960881828702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45980.960881828702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45980.960881828702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45980.960881828702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45980.960881828702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45980.960881828702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45980.960881828702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45980.960881828702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45980.960881828702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45980.960881828702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45980.960881828702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45980.960881828702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45980.960881828702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45980.960881828702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45980.960881828702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45980.960881828702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45980.960881828702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45980.960881828702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45980.960881828702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45980.960881828702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45980.960881828702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45980.960881828702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45980.960881828702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45980.960881828702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45980.960881828702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45980.960881828702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45980.960881828702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45980.960881828702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45980.960881828702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45980.960881828702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45980.960881828702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45980.960881828702</v>
      </c>
      <c r="H480" s="95"/>
      <c r="I480" s="113" t="str">
        <f>IFERROR(VLOOKUP(D480,DB!A:F,6,0),"")</f>
        <v/>
      </c>
      <c r="J480" s="113" t="str">
        <f>IFERROR(VLOOKUP(D480,DB!A:G,7,0),"")</f>
        <v/>
      </c>
      <c r="K480" s="97"/>
      <c r="L480" s="91" t="str">
        <f>IFERROR(VLOOKUP(D480,DB!A:I,9,0),"")</f>
        <v/>
      </c>
    </row>
  </sheetData>
  <dataValidations count="2">
    <dataValidation allowBlank="1" showInputMessage="1" showErrorMessage="1" sqref="E1" xr:uid="{A4F81451-56CC-4543-9497-104C4E44EE4B}"/>
    <dataValidation type="list" allowBlank="1" showInputMessage="1" showErrorMessage="1" sqref="E2:E4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workbookViewId="0">
      <selection activeCell="D6" sqre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89.12882164351322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54.772004513884895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32.299770717589126</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3.4460785879637115</v>
      </c>
      <c r="H5" s="135">
        <v>45977.468807870369</v>
      </c>
      <c r="I5" s="109" t="str">
        <f>IFERROR(VLOOKUP(D5,DB!A:F,6,0),"")</f>
        <v>SCECO</v>
      </c>
      <c r="J5" s="109" t="str">
        <f>IFERROR(VLOOKUP(D5,DB!A:G,7,0),"")</f>
        <v>Weak</v>
      </c>
      <c r="K5" s="109" t="s">
        <v>39116</v>
      </c>
      <c r="L5" s="109" t="str">
        <f>IFERROR(VLOOKUP(D5,DB!A:I,9,0),"")</f>
        <v>Latis</v>
      </c>
    </row>
    <row r="6" spans="1:13">
      <c r="A6" s="109"/>
      <c r="B6" s="109" t="str">
        <f>IFERROR(VLOOKUP(D6,DB!A:K,11,0),"")</f>
        <v/>
      </c>
      <c r="C6" s="109"/>
      <c r="D6" s="109"/>
      <c r="E6" s="109"/>
      <c r="F6" s="109"/>
      <c r="G6" s="111">
        <f ca="1">IFERROR(NOW()-F6,"")</f>
        <v>45980.960881828702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45980.960881828702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45980.960881828702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45980.960881828702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45980.960881828702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45980.960881828702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45980.960881828702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45980.960881828702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45980.960881828702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45980.960881828702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45980.960881828702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45980.960881828702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45980.960881828702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45980.960881828702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45980.960881828702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45980.960881828702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45980.960881828702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45980.960881828702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45980.960881828702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45980.960881828702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45980.960881828702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45980.960881828702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45980.960881828702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45980.960881828702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45980.960881828702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45980.960881828702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45980.960881828702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45980.960881828702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45980.960881828702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45980.960881828702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45980.960881828702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45980.960881828702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45980.960881828702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45980.960881828702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45980.960881828702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45980.960881828702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45980.960881828702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45980.960881828702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45980.960881828702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45980.960881828702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45980.960881828702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45980.960881828702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45980.960881828702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45980.960881828702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45980.960881828702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45980.960881828702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45980.960881828702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45980.960881828702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45980.960881828702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45980.960881828702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45980.960881828702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45980.960881828702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45980.960881828702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45980.960881828702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45980.960881828702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45980.960881828702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45980.960881828702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45980.960881828702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45980.960881828702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45980.960881828702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45980.960881828702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45980.960881828702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45980.960881828702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45980.960881828702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45980.960881828702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45980.960881828702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45980.960881828702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45980.960881828702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45980.960881828702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45980.960881828702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45980.960881828702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45980.960881828702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45980.960881828702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45980.960881828702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45980.960881828702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45980.960881828702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45980.960881828702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45980.960881828702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45980.960881828702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45980.960881828702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45980.960881828702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45980.960881828702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45980.960881828702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45980.960881828702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45980.960881828702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45980.960881828702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45980.960881828702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45980.960881828702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45980.960881828702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45980.960881828702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45980.960881828702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45980.960881828702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45980.960881828702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45980.960881828702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45980.960881828702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45980.960881828702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45980.960881828702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45980.960881828702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45980.960881828702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45980.960881828702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45980.960881828702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45980.960881828702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45980.960881828702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45980.960881828702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45980.960881828702</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45980.960881828702</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45980.960881828702</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45980.960881828702</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45980.960881828702</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45980.960881828702</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45980.960881828702</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45980.960881828702</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45980.960881828702</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45980.960881828702</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45980.960881828702</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45980.960881828702</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45980.960881828702</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45980.960881828702</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45980.960881828702</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45980.960881828702</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45980.960881828702</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45980.960881828702</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45980.960881828702</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45980.960881828702</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45980.960881828702</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45980.960881828702</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45980.960881828702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45980.960881828702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45980.960881828702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45980.960881828702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45980.960881828702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45980.960881828702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45980.960881828702</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45980.960881828702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45980.960881828702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45980.960881828702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45980.960881828702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45980.960881828702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45980.960881828702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45980.960881828702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45980.960881828702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45980.960881828702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45980.960881828702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45980.960881828702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45980.960881828702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45980.960881828702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45980.960881828702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45980.960881828702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45980.960881828702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45980.960881828702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45980.960881828702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45980.960881828702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45980.960881828702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45980.960881828702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45980.960881828702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45980.960881828702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45980.960881828702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45980.960881828702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45980.960881828702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45980.960881828702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45980.960881828702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45980.960881828702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45980.960881828702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45980.960881828702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45980.960881828702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45980.960881828702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45980.960881828702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45980.960881828702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45980.960881828702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45980.960881828702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45980.960881828702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45980.960881828702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45980.960881828702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45980.960881828702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45980.960881828702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45980.960881828702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45980.960881828702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45980.960881828702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45980.960881828702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45980.960881828702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45980.960881828702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45980.960881828702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45980.960881828702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45980.960881828702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45980.960881828702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45980.960881828702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45980.960881828702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45980.960881828702</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2025-11-19T20:05:37Z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