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97" documentId="13_ncr:1_{F6CB121F-512D-4AA6-A0C1-0FB36C537598}" xr6:coauthVersionLast="47" xr6:coauthVersionMax="47" xr10:uidLastSave="{BDE20B86-651B-4FB2-8CCB-33E26145B613}"/>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<sst xmlns="http://schemas.openxmlformats.org/spreadsheetml/2006/main" count="180281" uniqueCount="39125">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</sst>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298.85752210648207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45961.805948032408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45961.805948032408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45961.805948032408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45961.805948032408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45961.805948032408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45961.805948032408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45961.805948032408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45961.805948032408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45961.805948032408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45961.805948032408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45961.805948032408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45961.805948032408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45961.805948032408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45961.805948032408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45961.805948032408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45961.805948032408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45961.805948032408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45961.805948032408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45961.805948032408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45961.805948032408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45961.805948032408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45961.805948032408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45961.805948032408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45961.805948032408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45961.805948032408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45961.805948032408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45961.805948032408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45961.805948032408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45961.805948032408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45961.805948032408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45961.805948032408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45961.805948032408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45961.805948032408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45961.805948032408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45961.805948032408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45961.805948032408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45961.805948032408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45961.805948032408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45961.805948032408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45961.805948032408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45961.805948032408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45961.805948032408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45961.805948032408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45961.805948032408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45961.805948032408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45961.805948032408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45961.805948032408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45961.805948032408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45961.805948032408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45961.805948032408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45961.805948032408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45961.805948032408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45961.805948032408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45961.805948032408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45961.805948032408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45961.805948032408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45961.805948032408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45961.805948032408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45961.805948032408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45961.805948032408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45961.805948032408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45961.805948032408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45961.805948032408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45961.805948032408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45961.805948032408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45961.805948032408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45961.805948032408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45961.805948032408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45961.805948032408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45961.805948032408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45961.805948032408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45961.805948032408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45961.805948032408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45961.805948032408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45961.805948032408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45961.805948032408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45961.805948032408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45961.805948032408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45961.805948032408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45961.805948032408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45961.805948032408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45961.805948032408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45961.805948032408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45961.805948032408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45961.805948032408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45961.805948032408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45961.805948032408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45961.805948032408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45961.805948032408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45961.805948032408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45961.805948032408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45961.805948032408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45961.805948032408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45961.805948032408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45961.805948032408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45961.805948032408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45961.805948032408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45961.805948032408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45961.805948032408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45961.805948032408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45961.805948032408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45961.805948032408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45961.805948032408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45961.805948032408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45961.805948032408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45961.805948032408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45961.805948032408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45961.805948032408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45961.805948032408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45961.805948032408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45961.805948032408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45961.805948032408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45961.805948032408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45961.805948032408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45961.805948032408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45961.805948032408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45961.805948032408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45961.805948032408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45961.805948032408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45961.805948032408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45961.805948032408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45961.805948032408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45961.805948032408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45961.805948032408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45961.805948032408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45961.805948032408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45961.805948032408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45961.805948032408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136.80611006944673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3.063864699077385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45961.805948032408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45961.805948032408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45961.805948032408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45961.805948032408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45961.805948032408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45961.805948032408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45961.805948032408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45961.805948032408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45961.805948032408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45961.805948032408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45961.805948032408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45961.805948032408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45961.805948032408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45961.805948032408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45961.805948032408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45961.805948032408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45961.805948032408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45961.805948032408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45961.805948032408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45961.805948032408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45961.805948032408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45961.805948032408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45961.805948032408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45961.805948032408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45961.805948032408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45961.805948032408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45961.805948032408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45961.805948032408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45961.805948032408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45961.805948032408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45961.805948032408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45961.805948032408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45961.805948032408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45961.805948032408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45961.805948032408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45961.805948032408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45961.805948032408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45961.805948032408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45961.805948032408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45961.805948032408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45961.805948032408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45961.805948032408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45961.805948032408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45961.805948032408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45961.805948032408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45961.805948032408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45961.805948032408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45961.805948032408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45961.805948032408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45961.805948032408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45961.805948032408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45961.805948032408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45961.805948032408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45961.805948032408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45961.805948032408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45961.805948032408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45961.805948032408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45961.805948032408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45961.805948032408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45961.805948032408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45961.805948032408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45961.805948032408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45961.805948032408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45961.805948032408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45961.805948032408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45961.805948032408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45961.805948032408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45961.805948032408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45961.805948032408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45961.805948032408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45961.805948032408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45961.805948032408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45961.805948032408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45961.805948032408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45961.805948032408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45961.805948032408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45961.805948032408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45961.805948032408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45961.805948032408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45961.805948032408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45961.805948032408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45961.805948032408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45961.805948032408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45961.805948032408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45961.805948032408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45961.805948032408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45961.805948032408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45961.805948032408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45961.805948032408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45961.805948032408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45961.805948032408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45961.805948032408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45961.805948032408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45961.805948032408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45961.805948032408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45961.805948032408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45961.805948032408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45961.805948032408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45961.805948032408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45961.805948032408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45961.805948032408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45961.805948032408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45961.805948032408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45961.805948032408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45961.805948032408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45961.805948032408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45961.805948032408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45961.805948032408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45961.805948032408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45961.805948032408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45961.805948032408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45961.805948032408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45961.805948032408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45961.805948032408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45961.805948032408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45961.805948032408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45961.805948032408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45961.805948032408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45961.805948032408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45961.805948032408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45961.805948032408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45961.805948032408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45961.805948032408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45961.805948032408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45961.805948032408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45961.805948032408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45961.805948032408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45961.805948032408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45961.805948032408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45961.805948032408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45961.805948032408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45961.805948032408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45961.805948032408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45961.805948032408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45961.805948032408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45961.805948032408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45961.805948032408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45961.805948032408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45961.805948032408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45961.805948032408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45961.805948032408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45961.805948032408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45961.805948032408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45961.805948032408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45961.805948032408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45961.805948032408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45961.805948032408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45961.805948032408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45961.805948032408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45961.805948032408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45961.805948032408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45961.805948032408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45961.805948032408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45961.805948032408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45961.805948032408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45961.805948032408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45961.805948032408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45961.805948032408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45961.805948032408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45961.805948032408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45961.805948032408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45961.805948032408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45961.805948032408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45961.805948032408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45961.805948032408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45961.805948032408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45961.805948032408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45961.805948032408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45961.805948032408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45961.805948032408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45961.805948032408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45961.805948032408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45961.805948032408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45961.805948032408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45961.805948032408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45961.805948032408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45961.805948032408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45961.805948032408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45961.805948032408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45961.805948032408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45961.805948032408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45961.805948032408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45961.805948032408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45961.805948032408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45961.805948032408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45961.805948032408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45961.805948032408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45961.805948032408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45961.805948032408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45961.805948032408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45961.805948032408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45961.805948032408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45961.805948032408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45961.805948032408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45961.805948032408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45961.805948032408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45961.805948032408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45961.805948032408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45961.805948032408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45961.805948032408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45961.805948032408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45961.805948032408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45961.805948032408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45961.805948032408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45961.805948032408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45961.805948032408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45961.805948032408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45961.805948032408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45961.805948032408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45961.805948032408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45961.805948032408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45961.805948032408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45961.805948032408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45961.805948032408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45961.805948032408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45961.805948032408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45961.805948032408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45961.805948032408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45961.805948032408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45961.805948032408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45961.805948032408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45961.805948032408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45961.805948032408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45961.805948032408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45961.805948032408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45961.805948032408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45961.805948032408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45961.805948032408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45961.805948032408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45961.805948032408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45961.805948032408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45961.805948032408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45961.805948032408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45961.805948032408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45961.805948032408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45961.805948032408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45961.805948032408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45961.805948032408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45961.805948032408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45961.805948032408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45961.805948032408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45961.805948032408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45961.805948032408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45961.805948032408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45961.805948032408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45961.805948032408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45961.805948032408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45961.805948032408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45961.805948032408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45961.805948032408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45961.805948032408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45961.805948032408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45961.805948032408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45961.805948032408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45961.805948032408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45961.805948032408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45961.805948032408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45961.805948032408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45961.805948032408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45961.805948032408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45961.805948032408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45961.805948032408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45961.805948032408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45961.805948032408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45961.805948032408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45961.805948032408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45961.805948032408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45961.805948032408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45961.805948032408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45961.805948032408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45961.805948032408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45961.805948032408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45961.805948032408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45961.805948032408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45961.805948032408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45961.805948032408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45961.805948032408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45961.805948032408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45961.805948032408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45961.805948032408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45961.805948032408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45961.805948032408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45961.805948032408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45961.805948032408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45961.805948032408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45961.805948032408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45961.805948032408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45961.805948032408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45961.805948032408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45961.805948032408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45961.805948032408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45961.805948032408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45961.805948032408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45961.805948032408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45961.805948032408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45961.805948032408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45961.805948032408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45961.805948032408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45961.805948032408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45961.805948032408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45961.805948032408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45961.805948032408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45961.805948032408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45961.805948032408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45961.805948032408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45961.805948032408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45961.805948032408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45961.805948032408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45961.805948032408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45961.805948032408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45961.805948032408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45961.805948032408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45961.805948032408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45961.805948032408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45961.805948032408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45961.805948032408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45961.805948032408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45961.805948032408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45961.805948032408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45961.805948032408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45961.805948032408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45961.805948032408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45961.805948032408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45961.805948032408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45961.805948032408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45961.805948032408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45961.805948032408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45961.805948032408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45961.805948032408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45961.805948032408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45961.805948032408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45961.805948032408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45961.805948032408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45961.805948032408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45961.805948032408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45961.805948032408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45961.805948032408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45961.805948032408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45961.805948032408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45961.805948032408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45961.805948032408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45961.805948032408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45961.805948032408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45961.805948032408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45961.805948032408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45961.805948032408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45961.805948032408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45961.805948032408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45961.805948032408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45961.805948032408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45961.805948032408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45961.805948032408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45961.805948032408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45961.805948032408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45961.805948032408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45961.805948032408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45961.805948032408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45961.805948032408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45961.805948032408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45961.805948032408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45961.805948032408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45961.805948032408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45961.805948032408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45961.805948032408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45961.805948032408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45961.805948032408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45961.805948032408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45961.805948032408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45961.805948032408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45961.805948032408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45961.805948032408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45961.805948032408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45961.805948032408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45961.805948032408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45961.805948032408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45961.805948032408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45961.805948032408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45961.805948032408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45961.805948032408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45961.805948032408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45961.805948032408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45961.805948032408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45961.805948032408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45961.805948032408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45961.805948032408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45961.805948032408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45961.805948032408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45961.805948032408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45961.805948032408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45961.805948032408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45961.805948032408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45961.805948032408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45961.805948032408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45961.805948032408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45961.805948032408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45961.805948032408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45961.805948032408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45961.805948032408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45961.805948032408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45961.805948032408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45961.805948032408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45961.805948032408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45961.805948032408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45961.805948032408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45961.805948032408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45961.805948032408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45961.805948032408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45961.805948032408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45961.805948032408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45961.805948032408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45961.805948032408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45961.805948032408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45961.805948032408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45961.805948032408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45961.805948032408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45961.805948032408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45961.805948032408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45961.805948032408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45961.805948032408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45961.805948032408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45961.805948032408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45961.805948032408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45961.805948032408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45961.805948032408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45961.805948032408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45961.805948032408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45961.805948032408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45961.805948032408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45961.805948032408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45961.805948032408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45961.805948032408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45961.805948032408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45961.805948032408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45961.805948032408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45961.805948032408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45961.805948032408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45961.805948032408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45961.805948032408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45961.805948032408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45961.805948032408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45961.805948032408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45961.805948032408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45961.805948032408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45961.805948032408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45961.805948032408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45961.805948032408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45961.805948032408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45961.805948032408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45961.805948032408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45961.805948032408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45961.805948032408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45961.805948032408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45961.805948032408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45961.805948032408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45961.805948032408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45961.805948032408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45961.805948032408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45961.805948032408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45961.805948032408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45961.805948032408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45961.805948032408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45961.805948032408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45961.805948032408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45961.805948032408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45961.805948032408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45961.805948032408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45961.805948032408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45961.805948032408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45961.805948032408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45961.805948032408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45961.805948032408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45961.805948032408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45961.805948032408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45961.805948032408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45961.805948032408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45961.805948032408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45961.805948032408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45961.805948032408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45961.805948032408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45961.805948032408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45961.805948032408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45961.805948032408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45961.805948032408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45961.805948032408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45961.805948032408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45961.805948032408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45961.805948032408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45961.805948032408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45961.805948032408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45961.805948032408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45961.805948032408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45961.805948032408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45961.805948032408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45961.805948032408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45961.805948032408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45961.805948032408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45961.805948032408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45961.805948032408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45961.805948032408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45961.805948032408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45961.805948032408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45961.805948032408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45961.805948032408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45961.805948032408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45961.805948032408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45961.805948032408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45961.805948032408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45961.805948032408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45961.805948032408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45961.805948032408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45961.805948032408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45961.805948032408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45961.805948032408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45961.805948032408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45961.805948032408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45961.805948032408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45961.805948032408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45961.805948032408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45961.805948032408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45961.805948032408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45961.805948032408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45961.805948032408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45961.805948032408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45961.805948032408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45961.805948032408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45961.805948032408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45961.805948032408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45961.805948032408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45961.805948032408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45961.805948032408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45961.805948032408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45961.805948032408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45961.805948032408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45961.805948032408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45961.805948032408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45961.805948032408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45961.805948032408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45961.805948032408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45961.805948032408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45961.805948032408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45961.805948032408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45961.805948032408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45961.805948032408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45961.805948032408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45961.805948032408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45961.805948032408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45961.805948032408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45961.805948032408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45961.805948032408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45961.805948032408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45961.805948032408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45961.805948032408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45961.805948032408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45961.805948032408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45961.805948032408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45961.805948032408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45961.805948032408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45961.805948032408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45961.805948032408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45961.805948032408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45961.805948032408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45961.805948032408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45961.805948032408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45961.805948032408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45961.805948032408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45961.805948032408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45961.805948032408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45961.805948032408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45961.805948032408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45961.805948032408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45961.805948032408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45961.805948032408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45961.805948032408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45961.805948032408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45961.805948032408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45961.805948032408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45961.805948032408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45961.805948032408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45961.805948032408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45961.805948032408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45961.805948032408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45961.805948032408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45961.805948032408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45961.805948032408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45961.805948032408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45961.805948032408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45961.805948032408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45961.805948032408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45961.805948032408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45961.805948032408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45961.805948032408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45961.805948032408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45961.805948032408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45961.805948032408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45961.805948032408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45961.805948032408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45961.805948032408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45961.805948032408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45961.805948032408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45961.805948032408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45961.805948032408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45961.805948032408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45961.805948032408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45961.805948032408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45961.805948032408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45961.805948032408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45961.805948032408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45961.805948032408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45961.805948032408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45961.805948032408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45961.805948032408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45961.805948032408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45961.805948032408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45961.805948032408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45961.805948032408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45961.805948032408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45961.805948032408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45961.805948032408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45961.805948032408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45961.805948032408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45961.805948032408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45961.805948032408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45961.805948032408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45961.805948032408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45961.805948032408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45961.805948032408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45961.805948032408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45961.805948032408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45961.805948032408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45961.805948032408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45961.805948032408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45961.805948032408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45961.805948032408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45961.805948032408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45961.805948032408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45961.805948032408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45961.805948032408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45961.805948032408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45961.805948032408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45961.805948032408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45961.805948032408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45961.805948032408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45961.805948032408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45961.805948032408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45961.805948032408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45961.805948032408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45961.805948032408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45961.805948032408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45961.805948032408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45961.805948032408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45961.805948032408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45961.805948032408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45961.805948032408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45961.805948032408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45961.805948032408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45961.805948032408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45961.805948032408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45961.805948032408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45961.805948032408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45961.805948032408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45961.805948032408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45961.805948032408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45961.805948032408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45961.805948032408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45961.805948032408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45961.805948032408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45961.805948032408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45961.805948032408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45961.805948032408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45961.805948032408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45961.805948032408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45961.805948032408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45961.805948032408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45961.805948032408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45961.805948032408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45961.805948032408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45961.805948032408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45961.805948032408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45961.805948032408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45961.805948032408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45961.805948032408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45961.805948032408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45961.805948032408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45961.805948032408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45961.805948032408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45961.805948032408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45961.805948032408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45961.805948032408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45961.805948032408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45961.805948032408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45961.805948032408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45961.805948032408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45961.805948032408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45961.805948032408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45961.805948032408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45961.805948032408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45961.805948032408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45961.805948032408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45961.805948032408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45961.805948032408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45961.805948032408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45961.805948032408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45961.805948032408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45961.805948032408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45961.805948032408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45961.805948032408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45961.805948032408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45961.805948032408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45961.805948032408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45961.805948032408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45961.805948032408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45961.805948032408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45961.805948032408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45961.805948032408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45961.805948032408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45961.805948032408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45961.805948032408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45961.805948032408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45961.805948032408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45961.805948032408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45961.805948032408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45961.805948032408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45961.805948032408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45961.805948032408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45961.805948032408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45961.805948032408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45961.805948032408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45961.805948032408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45961.805948032408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45961.805948032408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45961.805948032408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45961.805948032408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45961.805948032408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45961.805948032408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45961.805948032408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45961.805948032408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45961.805948032408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45961.805948032408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45961.805948032408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45961.805948032408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45961.805948032408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45961.805948032408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45961.805948032408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45961.805948032408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45961.805948032408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45961.805948032408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45961.805948032408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45961.805948032408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45961.805948032408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45961.805948032408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45961.805948032408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45961.805948032408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45961.805948032408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45961.805948032408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45961.805948032408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45961.805948032408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45961.805948032408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45961.805948032408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45961.805948032408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45961.805948032408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45961.805948032408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45961.805948032408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45961.805948032408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45961.805948032408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45961.805948032408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45961.805948032408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45961.805948032408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45961.805948032408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45961.805948032408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45961.805948032408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45961.805948032408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45961.805948032408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45961.805948032408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45961.805948032408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45961.805948032408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45961.805948032408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45961.805948032408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45961.805948032408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45961.805948032408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45961.805948032408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45961.805948032408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45961.805948032408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45961.805948032408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45961.805948032408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45961.805948032408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45961.805948032408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45961.805948032408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45961.805948032408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45961.805948032408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45961.805948032408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45961.805948032408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45961.805948032408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45961.805948032408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45961.805948032408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45961.805948032408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45961.805948032408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45961.805948032408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45961.805948032408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45961.805948032408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45961.805948032408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45961.805948032408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45961.805948032408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45961.805948032408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45961.805948032408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45961.805948032408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45961.805948032408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45961.805948032408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45961.805948032408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45961.805948032408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45961.805948032408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45961.805948032408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45961.805948032408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45961.805948032408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45961.805948032408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45961.805948032408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45961.805948032408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45961.805948032408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45961.805948032408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45961.805948032408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45961.805948032408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45961.805948032408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45961.805948032408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45961.805948032408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45961.805948032408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45961.805948032408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45961.805948032408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45961.805948032408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45961.805948032408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45961.805948032408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45961.805948032408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45961.805948032408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45961.805948032408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45961.805948032408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45961.805948032408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45961.805948032408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45961.805948032408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45961.805948032408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45961.805948032408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45961.805948032408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45961.805948032408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45961.805948032408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45961.805948032408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45961.805948032408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45961.805948032408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45961.805948032408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45961.805948032408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45961.805948032408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45961.805948032408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45961.805948032408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45961.805948032408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45961.805948032408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45961.805948032408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45961.805948032408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45961.805948032408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45961.805948032408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45961.805948032408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45961.805948032408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45961.805948032408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45961.805948032408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45961.805948032408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45961.805948032408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45961.805948032408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45961.805948032408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45961.805948032408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45961.805948032408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45961.805948032408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45961.805948032408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45961.805948032408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45961.805948032408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45961.805948032408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45961.805948032408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45961.805948032408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45961.805948032408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45961.805948032408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45961.805948032408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45961.805948032408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45961.805948032408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45961.805948032408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45961.805948032408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45961.805948032408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45961.805948032408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45961.805948032408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45961.805948032408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45961.805948032408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45961.805948032408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45961.805948032408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45961.805948032408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45961.805948032408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45961.805948032408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45961.805948032408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45961.805948032408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45961.805948032408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45961.805948032408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45961.805948032408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45961.805948032408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45961.805948032408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45961.805948032408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45961.805948032408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45961.805948032408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45961.805948032408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45961.805948032408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45961.805948032408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45961.805948032408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45961.805948032408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45961.805948032408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45961.805948032408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45961.805948032408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45961.805948032408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45961.805948032408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45961.805948032408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45961.805948032408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45961.805948032408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45961.805948032408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45961.805948032408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45961.805948032408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45961.805948032408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45961.805948032408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45961.805948032408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45961.805948032408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45961.805948032408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45961.805948032408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45961.805948032408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45961.805948032408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45961.805948032408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45961.805948032408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45961.805948032408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45961.805948032408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45961.805948032408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45961.805948032408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45961.805948032408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45961.805948032408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45961.805948032408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45961.805948032408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45961.805948032408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45961.805948032408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45961.805948032408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45961.805948032408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45961.805948032408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45961.805948032408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45961.805948032408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45961.805948032408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45961.805948032408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45961.805948032408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45961.805948032408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45961.805948032408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45961.805948032408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45961.805948032408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45961.805948032408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45961.805948032408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45961.805948032408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45961.805948032408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45961.805948032408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45961.805948032408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45961.805948032408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45961.805948032408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45961.805948032408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45961.805948032408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45961.805948032408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45961.805948032408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45961.805948032408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45961.805948032408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45961.805948032408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45961.805948032408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45961.805948032408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45961.805948032408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45961.805948032408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45961.805948032408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45961.805948032408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45961.805948032408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45961.805948032408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45961.805948032408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45961.805948032408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45961.805948032408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45961.805948032408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45961.805948032408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45961.805948032408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45961.805948032408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45961.805948032408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45961.805948032408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45961.805948032408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45961.805948032408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45961.805948032408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45961.805948032408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45961.805948032408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45961.805948032408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45961.805948032408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45961.805948032408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45961.805948032408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45961.805948032408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45961.805948032408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45961.805948032408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45961.805948032408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45961.805948032408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45961.805948032408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45961.805948032408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45961.805948032408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45961.805948032408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45961.805948032408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45961.805948032408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45961.805948032408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45961.805948032408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45961.805948032408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45961.805948032408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45961.805948032408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45961.805948032408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45961.805948032408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45961.805948032408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45961.805948032408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45961.805948032408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45961.805948032408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45961.805948032408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45961.805948032408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45961.805948032408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45961.805948032408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45961.805948032408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45961.805948032408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45961.805948032408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45961.805948032408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45961.805948032408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45961.805948032408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45961.805948032408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45961.805948032408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45961.805948032408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45961.805948032408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45961.805948032408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45961.805948032408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45961.805948032408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45961.805948032408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45961.805948032408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45961.805948032408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45961.805948032408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45961.805948032408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45961.805948032408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45961.805948032408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45961.805948032408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45961.805948032408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45961.805948032408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45961.805948032408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45961.805948032408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45961.805948032408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45961.805948032408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45961.805948032408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45961.805948032408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45961.805948032408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45961.805948032408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45961.805948032408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45961.805948032408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45961.805948032408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45961.805948032408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45961.805948032408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45961.805948032408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45961.805948032408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45961.805948032408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45961.805948032408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45961.805948032408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45961.805948032408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45961.805948032408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45961.805948032408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45961.805948032408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45961.805948032408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45961.805948032408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45961.805948032408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45961.805948032408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45961.805948032408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45961.805948032408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45961.805948032408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45961.805948032408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45961.805948032408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45961.805948032408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45961.805948032408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45961.805948032408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45961.805948032408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45961.805948032408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45961.805948032408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45961.805948032408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45961.805948032408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45961.805948032408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45961.805948032408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45961.805948032408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45961.805948032408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45961.805948032408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45961.805948032408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45961.805948032408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45961.805948032408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45961.805948032408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45961.805948032408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45961.805948032408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45961.805948032408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45961.805948032408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45961.805948032408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45961.805948032408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45961.805948032408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45961.805948032408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45961.805948032408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45961.805948032408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45961.805948032408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45961.805948032408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45961.805948032408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45961.805948032408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45961.805948032408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45961.805948032408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45961.805948032408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45961.805948032408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45961.805948032408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45961.805948032408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45961.805948032408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45961.805948032408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45961.805948032408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45961.805948032408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45961.805948032408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45961.805948032408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45961.805948032408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45961.805948032408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45961.805948032408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45961.805948032408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45961.805948032408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45961.805948032408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45961.805948032408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45961.805948032408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45961.805948032408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45961.805948032408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45961.805948032408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45961.805948032408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45961.805948032408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45961.805948032408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45961.805948032408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45961.805948032408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45961.805948032408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45961.805948032408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45961.805948032408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45961.805948032408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45961.805948032408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45961.805948032408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45961.805948032408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45961.805948032408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45961.805948032408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45961.805948032408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45961.805948032408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45961.805948032408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45961.805948032408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45961.805948032408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45961.805948032408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45961.805948032408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45961.805948032408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45961.805948032408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45961.805948032408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45961.805948032408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45961.805948032408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45961.805948032408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45961.805948032408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45961.805948032408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45961.805948032408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45961.805948032408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45961.805948032408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45961.805948032408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45961.805948032408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45961.805948032408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45961.805948032408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45961.805948032408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45961.805948032408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45961.805948032408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45961.805948032408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45961.805948032408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45961.805948032408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45961.805948032408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45961.805948032408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45961.805948032408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45961.805948032408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45961.805948032408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45961.805948032408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45961.805948032408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45961.805948032408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45961.805948032408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45961.805948032408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45961.805948032408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45961.805948032408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45961.805948032408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45961.805948032408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45961.805948032408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45961.805948032408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45961.805948032408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45961.805948032408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45961.805948032408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45961.805948032408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45961.805948032408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45961.805948032408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45961.805948032408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45961.805948032408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45961.805948032408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45961.805948032408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45961.805948032408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45961.805948032408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45961.805948032408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45961.805948032408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45961.805948032408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45961.805948032408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45961.805948032408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45961.805948032408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45961.805948032408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45961.805948032408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45961.805948032408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45961.805948032408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45961.805948032408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45961.805948032408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45961.805948032408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45961.805948032408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45961.805948032408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45961.805948032408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45961.805948032408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45961.805948032408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45961.805948032408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45961.805948032408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45961.805948032408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45961.805948032408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45961.805948032408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45961.805948032408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45961.805948032408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45961.805948032408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45961.805948032408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45961.805948032408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45961.805948032408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45961.805948032408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45961.805948032408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45961.805948032408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45961.805948032408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45961.805948032408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45961.805948032408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45961.805948032408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45961.805948032408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45961.805948032408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45961.805948032408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45961.805948032408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45961.805948032408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45961.805948032408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45961.805948032408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45961.805948032408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45961.805948032408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45961.805948032408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45961.805948032408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45961.805948032408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45961.805948032408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45961.805948032408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45961.805948032408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45961.805948032408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45961.805948032408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45961.805948032408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45961.805948032408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45961.805948032408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45961.805948032408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45961.805948032408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45961.805948032408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45961.805948032408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258.325230439812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0.83719803240819601</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6.572812500235159E-2</v>
      </c>
      <c r="H4" s="123">
        <v>45961.731886574074</v>
      </c>
      <c r="I4" s="119" t="str">
        <f>IFERROR(VLOOKUP(D4,DB!A:F,6,0),"")</f>
        <v>Generator-SG</v>
      </c>
      <c r="J4" s="119" t="str">
        <f>IFERROR(VLOOKUP(D4,DB!A:G,7,0),"")</f>
        <v>Vandalized</v>
      </c>
      <c r="K4" s="125" t="s">
        <v>39112</v>
      </c>
      <c r="L4" s="121" t="str">
        <f>IFERROR(VLOOKUP(D4,DB!A:I,9,0),"")</f>
        <v>Latis</v>
      </c>
    </row>
    <row r="5" spans="1:16" ht="15" customHeight="1">
      <c r="A5" s="119" t="s">
        <v>39113</v>
      </c>
      <c r="B5" s="119" t="str">
        <f>IFERROR(VLOOKUP(D5,DB!A:K,11,0),"")</f>
        <v>R4</v>
      </c>
      <c r="C5" s="120">
        <v>1</v>
      </c>
      <c r="D5" s="121" t="s">
        <v>28616</v>
      </c>
      <c r="E5" s="98" t="s">
        <v>39100</v>
      </c>
      <c r="F5" s="123">
        <v>45961.792361111111</v>
      </c>
      <c r="G5" s="124">
        <f ca="1">IFERROR(NOW()-F5,"")</f>
        <v>1.358692129724659E-2</v>
      </c>
      <c r="H5" s="123">
        <v>45961.779409722221</v>
      </c>
      <c r="I5" s="119" t="str">
        <f>IFERROR(VLOOKUP(D5,DB!A:F,6,0),"")</f>
        <v>SCECO</v>
      </c>
      <c r="J5" s="119" t="str">
        <f>IFERROR(VLOOKUP(D5,DB!A:G,7,0),"")</f>
        <v>Good</v>
      </c>
      <c r="K5" s="125" t="s">
        <v>39114</v>
      </c>
      <c r="L5" s="121" t="str">
        <f>IFERROR(VLOOKUP(D5,DB!A:I,9,0),"")</f>
        <v>Latis</v>
      </c>
    </row>
    <row r="6" spans="1:16" ht="15" customHeight="1">
      <c r="A6" s="119"/>
      <c r="B6" s="119" t="str">
        <f>IFERROR(VLOOKUP(D6,DB!A:K,11,0),"")</f>
        <v/>
      </c>
      <c r="C6" s="120"/>
      <c r="D6" s="121"/>
      <c r="E6" s="98"/>
      <c r="F6" s="123"/>
      <c r="G6" s="124">
        <f ca="1">IFERROR(NOW()-F6,"")</f>
        <v>45961.805948032408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45961.805948032408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45961.805948032408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45961.805948032408</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45961.805948032408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45961.805948032408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45961.805948032408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45961.805948032408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45961.805948032408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45961.805948032408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45961.805948032408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45961.805948032408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45961.805948032408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45961.805948032408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45961.805948032408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45961.805948032408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45961.805948032408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45961.805948032408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45961.805948032408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45961.805948032408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45961.805948032408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45961.805948032408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45961.805948032408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45961.805948032408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45961.805948032408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45961.805948032408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45961.805948032408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45961.805948032408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45961.805948032408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45961.805948032408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45961.805948032408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45961.805948032408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45961.805948032408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45961.805948032408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45961.805948032408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45961.805948032408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45961.805948032408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45961.805948032408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45961.805948032408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45961.805948032408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45961.805948032408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45961.805948032408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45961.805948032408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45961.805948032408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45961.805948032408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45961.805948032408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45961.805948032408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45961.805948032408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45961.805948032408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45961.805948032408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45961.805948032408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45961.805948032408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45961.805948032408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45961.805948032408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45961.805948032408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45961.805948032408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45961.805948032408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45961.805948032408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45961.805948032408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45961.805948032408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45961.805948032408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45961.805948032408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45961.805948032408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45961.805948032408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45961.805948032408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45961.805948032408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45961.805948032408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45961.805948032408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45961.805948032408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45961.805948032408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45961.805948032408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45961.805948032408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45961.805948032408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45961.805948032408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45961.805948032408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45961.805948032408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45961.805948032408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45961.805948032408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45961.805948032408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45961.805948032408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45961.805948032408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45961.805948032408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45961.805948032408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45961.805948032408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45961.805948032408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45961.805948032408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45961.805948032408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45961.805948032408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45961.805948032408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45961.805948032408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45961.805948032408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45961.805948032408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45961.805948032408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45961.805948032408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45961.805948032408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45961.805948032408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45961.805948032408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45961.805948032408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45961.805948032408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45961.805948032408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45961.805948032408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45961.805948032408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45961.805948032408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45961.805948032408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45961.805948032408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45961.805948032408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45961.805948032408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45961.805948032408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45961.805948032408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45961.805948032408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45961.805948032408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45961.805948032408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45961.805948032408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45961.805948032408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45961.805948032408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45961.805948032408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45961.805948032408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45961.805948032408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45961.805948032408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45961.805948032408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45961.805948032408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45961.805948032408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45961.805948032408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45961.805948032408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45961.805948032408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45961.805948032408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45961.805948032408</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45961.805948032408</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69.973887847219885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35.61707071759156</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13.144836921295791</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33181</v>
      </c>
      <c r="E5" s="152" t="s">
        <v>39100</v>
      </c>
      <c r="F5" s="153">
        <v>45961.751203703701</v>
      </c>
      <c r="G5" s="154">
        <f ca="1">IFERROR(NOW()-F5,"")</f>
        <v>5.4744328706874512E-2</v>
      </c>
      <c r="H5" s="153">
        <v>45961.745300925926</v>
      </c>
      <c r="I5" s="152" t="str">
        <f>IFERROR(VLOOKUP(D5,DB!A:F,6,0),"")</f>
        <v>SCECO</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45961.805948032408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45961.805948032408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45961.805948032408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45961.805948032408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45961.805948032408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45961.805948032408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45961.805948032408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45961.805948032408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45961.805948032408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45961.805948032408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45961.805948032408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45961.805948032408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45961.805948032408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45961.805948032408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45961.805948032408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45961.805948032408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45961.805948032408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45961.805948032408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45961.805948032408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45961.805948032408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45961.805948032408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45961.805948032408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45961.805948032408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45961.805948032408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45961.805948032408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45961.805948032408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45961.805948032408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45961.805948032408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45961.805948032408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45961.805948032408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45961.805948032408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45961.805948032408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45961.805948032408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45961.805948032408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45961.805948032408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45961.805948032408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45961.805948032408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45961.805948032408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45961.805948032408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45961.805948032408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45961.805948032408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45961.805948032408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45961.805948032408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45961.805948032408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45961.805948032408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45961.805948032408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45961.805948032408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45961.805948032408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45961.805948032408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45961.805948032408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45961.805948032408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45961.805948032408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45961.805948032408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45961.805948032408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45961.805948032408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45961.805948032408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45961.805948032408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45961.805948032408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45961.805948032408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45961.805948032408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45961.805948032408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45961.805948032408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45961.805948032408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45961.805948032408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45961.805948032408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45961.805948032408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45961.805948032408</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45961.805948032408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45961.805948032408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45961.805948032408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45961.805948032408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45961.805948032408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45961.805948032408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45961.805948032408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45961.805948032408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45961.805948032408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45961.805948032408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45961.805948032408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45961.805948032408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45961.805948032408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45961.805948032408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45961.805948032408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45961.805948032408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45961.805948032408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45961.805948032408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45961.805948032408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45961.805948032408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45961.805948032408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45961.805948032408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45961.805948032408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45961.805948032408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45961.805948032408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45961.805948032408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45961.805948032408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45961.805948032408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45961.805948032408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45961.805948032408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45961.805948032408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45961.805948032408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45961.805948032408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45961.805948032408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45961.805948032408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45961.805948032408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45961.805948032408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45961.805948032408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45961.805948032408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45961.805948032408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45961.805948032408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45961.805948032408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45961.805948032408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45961.805948032408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45961.805948032408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45961.805948032408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45961.805948032408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45961.805948032408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45961.805948032408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45961.805948032408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45961.805948032408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45961.805948032408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45961.805948032408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45961.805948032408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45961.805948032408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45961.805948032408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45961.805948032408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45961.805948032408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45961.805948032408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45961.805948032408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45961.805948032408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45961.805948032408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45961.805948032408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45961.805948032408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45961.805948032408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45961.805948032408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45961.805948032408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45961.805948032408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45961.805948032408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45961.805948032408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45961.805948032408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45961.805948032408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45961.805948032408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45961.805948032408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45961.805948032408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45961.805948032408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45961.805948032408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45961.805948032408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45961.805948032408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45961.805948032408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45961.805948032408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45961.805948032408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45961.805948032408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45961.805948032408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45961.805948032408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45961.805948032408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45961.805948032408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45961.805948032408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45961.805948032408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45961.805948032408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45961.805948032408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45961.805948032408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45961.805948032408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45961.805948032408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45961.805948032408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45961.805948032408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45961.805948032408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45961.805948032408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45961.805948032408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45961.805948032408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45961.805948032408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45961.805948032408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45961.805948032408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45961.805948032408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45961.805948032408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45961.805948032408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45961.805948032408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45961.805948032408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45961.805948032408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45961.805948032408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45961.805948032408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45961.805948032408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45961.805948032408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45961.805948032408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45961.805948032408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45961.805948032408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45961.805948032408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45961.805948032408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45961.805948032408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45961.805948032408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45961.805948032408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45961.805948032408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45961.805948032408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45961.805948032408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45961.805948032408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45961.805948032408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45961.805948032408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45961.805948032408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45961.805948032408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45961.805948032408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45961.805948032408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45961.805948032408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45961.805948032408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45961.805948032408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45961.805948032408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45961.805948032408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45961.805948032408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45961.805948032408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45961.805948032408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45961.805948032408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45961.805948032408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45961.805948032408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45961.805948032408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45961.805948032408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45961.805948032408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45961.805948032408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45961.805948032408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45961.805948032408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45961.805948032408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45961.805948032408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45961.805948032408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45961.805948032408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45961.805948032408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45961.805948032408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45961.805948032408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45961.805948032408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45961.805948032408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45961.805948032408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45961.805948032408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45961.805948032408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45961.805948032408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45961.805948032408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45961.805948032408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45961.805948032408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45961.805948032408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45961.805948032408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45961.805948032408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45961.805948032408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45961.805948032408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45961.805948032408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45961.805948032408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45961.805948032408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45961.805948032408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45961.805948032408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45961.805948032408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45961.805948032408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45961.805948032408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45961.805948032408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45961.805948032408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45961.805948032408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45961.805948032408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45961.805948032408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45961.805948032408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45961.805948032408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45961.805948032408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45961.805948032408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45961.805948032408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45961.805948032408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45961.805948032408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45961.805948032408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45961.805948032408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45961.805948032408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45961.805948032408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45961.805948032408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45961.805948032408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45961.805948032408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45961.805948032408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45961.805948032408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45961.805948032408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45961.805948032408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45961.805948032408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45961.805948032408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45961.805948032408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45961.805948032408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45961.805948032408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45961.805948032408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45961.805948032408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45961.805948032408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45961.805948032408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45961.805948032408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45961.805948032408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45961.805948032408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45961.805948032408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45961.805948032408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45961.805948032408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45961.805948032408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45961.805948032408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45961.805948032408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45961.805948032408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45961.805948032408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45961.805948032408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45961.805948032408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45961.805948032408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45961.805948032408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45961.805948032408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45961.805948032408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45961.805948032408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45961.805948032408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45961.805948032408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45961.805948032408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45961.805948032408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45961.805948032408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45961.805948032408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45961.805948032408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45961.805948032408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45961.805948032408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45961.805948032408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45961.805948032408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45961.805948032408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45961.805948032408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45961.805948032408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45961.805948032408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45961.805948032408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45961.805948032408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45961.805948032408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45961.805948032408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45961.805948032408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45961.805948032408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45961.805948032408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45961.805948032408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45961.805948032408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45961.805948032408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45961.805948032408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45961.805948032408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45961.805948032408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45961.805948032408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45961.805948032408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45961.805948032408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45961.805948032408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45961.805948032408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45961.805948032408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45961.805948032408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45961.805948032408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45961.805948032408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45961.805948032408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45961.805948032408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45961.805948032408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45961.805948032408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45961.805948032408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45961.805948032408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45961.805948032408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45961.805948032408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45961.805948032408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45961.805948032408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45961.805948032408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45961.805948032408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45961.805948032408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45961.805948032408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45961.805948032408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45961.805948032408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45961.805948032408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45961.805948032408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45961.805948032408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45961.805948032408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45961.805948032408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45961.805948032408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45961.805948032408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45961.805948032408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45961.805948032408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45961.805948032408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45961.805948032408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45961.805948032408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45961.805948032408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45961.805948032408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45961.805948032408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45961.805948032408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45961.805948032408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45961.805948032408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45961.805948032408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45961.805948032408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45961.805948032408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45961.805948032408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45961.805948032408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45961.805948032408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45961.805948032408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45961.805948032408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45961.805948032408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45961.805948032408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45961.805948032408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45961.805948032408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45961.805948032408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45961.805948032408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45961.805948032408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45961.805948032408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45961.805948032408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45961.805948032408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45961.805948032408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45961.805948032408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45961.805948032408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45961.805948032408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45961.805948032408</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45961.805948032408</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45961.805948032408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45961.805948032408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45961.805948032408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45961.805948032408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45961.805948032408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45961.805948032408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45961.805948032408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45961.805948032408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45961.805948032408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45961.805948032408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45961.805948032408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45961.805948032408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45961.805948032408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45961.805948032408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45961.805948032408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45961.805948032408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45961.805948032408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45961.805948032408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45961.805948032408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45961.805948032408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45961.805948032408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45961.805948032408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45961.805948032408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45961.805948032408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45961.805948032408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45961.805948032408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45961.805948032408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45961.805948032408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45961.805948032408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45961.805948032408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45961.805948032408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45961.805948032408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45961.805948032408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45961.805948032408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45961.805948032408</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2025-10-31T16:20:59Z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