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92" documentId="120_S{2AC9BD13-BADA-5192-A53E-5A8FF88502F6}" xr6:coauthVersionLast="47" xr6:coauthVersionMax="47" xr10:uidLastSave="{17A850CB-FA56-4A3C-8C71-7C55344A155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<sst xmlns="http://schemas.openxmlformats.org/spreadsheetml/2006/main" count="181588" uniqueCount="39207">
  <si>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</si>
  <si>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</si>
  <si>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</si>
  <si>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</si>
  <si>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</si>
  <si>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</si>
  <si>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</si>
  <si>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</si>
  <si>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</si>
  <si>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</si>
  <si>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</si>
  <si>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</si>
  <si>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</si>
  <si>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</si>
  <si>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</si>
  <si>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</si>
  <si>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</si>
  <si>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</si>
  <si>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</si>
  <si>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</si>
  <si>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</si>
  <si>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</si>
  <si>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</si>
  <si>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</si>
  <si>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</si>
  <si>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</si>
  <si>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</si>
  <si>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</si>
  <si>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</si>
  <si>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</si>
  <si>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</si>
  <si>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</si>
  <si>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</si>
  <si>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</si>
  <si>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</si>
  <si>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</si>
  <si>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</si>
  <si>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</si>
  <si>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</si>
  <si>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</si>
  <si>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</si>
  <si>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</si>
  <si>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</si>
  <si>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</si>
  <si>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</si>
  <si>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</si>
  <si>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</si>
  <si>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</si>
  <si>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</si>
  <si>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</si>
  <si>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</si>
  <si>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</si>
  <si>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</si>
  <si>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</si>
  <si>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</si>
  <si>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</si>
  <si>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</si>
  <si>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</si>
  <si>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</si>
  <si>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</si>
  <si>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</si>
  <si>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</si>
  <si>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</si>
  <si>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</si>
  <si>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</si>
  <si>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</si>
  <si>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</si>
  <si>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</si>
  <si>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</si>
  <si>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</si>
  <si>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</si>
  <si>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</si>
  <si>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</si>
  <si>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</si>
  <si>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</si>
  <si>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</si>
  <si>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</si>
  <si>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</si>
  <si>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</si>
  <si>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</si>
  <si>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</si>
  <si>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</si>
  <si>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</si>
  <si>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</si>
  <si>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</si>
  <si>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</si>
  <si>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</si>
  <si>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</si>
  <si>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</si>
  <si>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</si>
  <si>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</si>
  <si>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</si>
  <si>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</si>
  <si>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</si>
  <si>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</si>
  <si>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</si>
  <si>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</si>
  <si>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</si>
  <si>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</si>
  <si>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</si>
  <si>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</si>
  <si>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</si>
  <si>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</si>
  <si>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</si>
  <si>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</si>
  <si>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</si>
  <si>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</si>
  <si>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</si>
  <si>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</si>
  <si>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</si>
  <si>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</si>
  <si>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</si>
  <si>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</si>
  <si>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</si>
  <si>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</si>
  <si>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</si>
  <si>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</si>
  <si>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</si>
  <si>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</si>
  <si>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</si>
  <si>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</si>
  <si>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</si>
  <si>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</si>
  <si>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</si>
  <si>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</si>
  <si>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</si>
  <si>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</si>
  <si>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</si>
  <si>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</si>
  <si>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</si>
  <si>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</si>
  <si>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</si>
  <si>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</si>
  <si>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</si>
  <si>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</si>
  <si>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</si>
  <si>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</si>
  <si>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</si>
  <si>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</si>
  <si>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</si>
  <si>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</si>
  <si>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</si>
  <si>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</si>
  <si>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</si>
  <si>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</si>
  <si>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</si>
  <si>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</si>
  <si>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</si>
  <si>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</si>
  <si>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</si>
  <si>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</si>
  <si>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</si>
  <si>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</si>
  <si>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</si>
  <si>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</si>
  <si>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</si>
  <si>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</si>
  <si>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</si>
  <si>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</si>
  <si>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</si>
  <si>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</si>
  <si>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</si>
  <si>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</si>
  <si>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</si>
  <si>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</si>
  <si>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</si>
  <si>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</si>
  <si>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</si>
  <si>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</si>
  <si>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</si>
  <si>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</si>
  <si>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</si>
  <si>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</si>
  <si>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</si>
  <si>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</si>
  <si>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</si>
  <si>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</si>
  <si>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</si>
  <si>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</si>
  <si>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</si>
  <si>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</si>
  <si>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</si>
  <si>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</si>
  <si>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</si>
  <si>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</si>
  <si>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</si>
  <si>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</si>
  <si>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</si>
  <si>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</si>
  <si>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</si>
  <si>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</si>
  <si>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</si>
  <si>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</si>
  <si>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</si>
  <si>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</si>
  <si>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</si>
  <si>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</si>
  <si>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</si>
  <si>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</si>
  <si>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</si>
  <si>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</si>
  <si>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</si>
  <si>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</si>
  <si>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</si>
  <si>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</si>
  <si>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</si>
  <si>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</si>
  <si>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</si>
  <si>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</si>
  <si>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</si>
  <si>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</si>
  <si>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</si>
  <si>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</si>
  <si>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</si>
  <si>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</si>
  <si>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</si>
  <si>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</si>
  <si>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</si>
  <si>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</si>
  <si>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</si>
  <si>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</si>
  <si>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</si>
  <si>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</si>
  <si>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</si>
  <si>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</si>
  <si>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</si>
  <si>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</si>
  <si>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</si>
  <si>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</si>
  <si>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</si>
  <si>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</si>
  <si>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</si>
  <si>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</si>
  <si>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</si>
  <si>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</si>
  <si>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</si>
  <si>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</si>
  <si>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</si>
  <si>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</si>
  <si>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</si>
  <si>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</si>
  <si>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</si>
  <si>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</si>
  <si>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</si>
  <si>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</si>
  <si>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</si>
  <si>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</si>
  <si>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</si>
  <si>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</si>
  <si>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</si>
  <si>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</si>
  <si>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</si>
  <si>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</si>
  <si>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</si>
  <si>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</si>
  <si>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</si>
  <si>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</si>
  <si>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</si>
  <si>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</si>
  <si>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</si>
  <si>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</si>
  <si>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</si>
  <si>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</si>
  <si>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</si>
  <si>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</si>
  <si>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</si>
  <si>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</si>
  <si>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</si>
  <si>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</si>
  <si>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</si>
  <si>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</si>
  <si>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</si>
  <si>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</si>
  <si>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</si>
  <si>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</si>
  <si>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</si>
  <si>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</si>
  <si>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</si>
  <si>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</si>
  <si>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</si>
  <si>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</si>
  <si>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</si>
  <si>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</si>
  <si>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</si>
  <si>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</si>
  <si>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</si>
  <si>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</si>
  <si>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</si>
  <si>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</si>
  <si>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</si>
  <si>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</si>
  <si>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</si>
  <si>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</si>
  <si>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</si>
  <si>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</si>
  <si>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</si>
  <si>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</si>
  <si>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</si>
  <si>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</si>
  <si>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</si>
  <si>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</si>
  <si>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</si>
  <si>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</si>
  <si>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</si>
  <si>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</si>
  <si>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</si>
  <si>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</si>
  <si>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</si>
  <si>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</si>
  <si>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</si>
  <si>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</si>
  <si>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</si>
  <si>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</si>
  <si>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</si>
  <si>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</si>
  <si>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</si>
  <si>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</si>
  <si>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</si>
  <si>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</si>
  <si>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</si>
  <si>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</si>
  <si>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</si>
  <si>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</si>
  <si>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</si>
  <si>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</si>
  <si>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</si>
  <si>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</si>
  <si>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</si>
  <si>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</si>
  <si>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</si>
  <si>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</si>
  <si>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</si>
  <si>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</si>
  <si>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</si>
  <si>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</si>
  <si>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</si>
  <si>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</si>
  <si>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</si>
  <si>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</si>
  <si>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</si>
  <si>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</si>
  <si>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</si>
  <si>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</si>
  <si>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</si>
  <si>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</si>
  <si>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</si>
  <si>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</si>
  <si>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</si>
  <si>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</si>
  <si>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</si>
  <si>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</si>
  <si>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</si>
  <si>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</si>
  <si>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</si>
  <si>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</si>
  <si>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</si>
  <si>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</si>
  <si>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</si>
  <si>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</si>
  <si>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</si>
  <si>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</si>
  <si>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</si>
  <si>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</si>
  <si>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</si>
  <si>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</si>
  <si>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</si>
  <si>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</si>
  <si>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</si>
  <si>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</si>
  <si>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</si>
  <si>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</si>
  <si>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</si>
  <si>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</si>
  <si>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</si>
  <si>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</si>
  <si>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</si>
  <si>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</si>
  <si>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</si>
  <si>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</si>
  <si>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</si>
  <si>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</si>
  <si>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</si>
  <si>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</si>
  <si>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</si>
  <si>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</si>
  <si>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</si>
  <si>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</si>
  <si>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</si>
  <si>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</si>
  <si>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</si>
  <si>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</si>
  <si>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</si>
  <si>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</si>
  <si>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</si>
  <si>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</si>
  <si>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</si>
  <si>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</si>
  <si>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</si>
  <si>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</si>
  <si>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</si>
  <si>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</si>
  <si>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</si>
  <si>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</si>
  <si>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</si>
  <si>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</si>
  <si>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</si>
  <si>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</si>
  <si>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</si>
  <si>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</si>
  <si>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</si>
  <si>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</si>
  <si>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</si>
  <si>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</si>
  <si>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</si>
  <si>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</si>
  <si>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</si>
  <si>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</si>
  <si>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</si>
  <si>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</si>
  <si>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</si>
  <si>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</si>
  <si>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</si>
  <si>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</si>
  <si>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</si>
  <si>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</si>
  <si>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</si>
  <si>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</si>
  <si>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</si>
  <si>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</si>
  <si>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</si>
  <si>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</si>
  <si>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</si>
  <si>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</si>
  <si>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</si>
  <si>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</si>
  <si>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</si>
  <si>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</si>
  <si>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</si>
  <si>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</si>
  <si>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</si>
  <si>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</si>
  <si>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</si>
  <si>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</si>
  <si>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</si>
  <si>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</si>
  <si>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</si>
  <si>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</si>
  <si>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</si>
  <si>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</si>
  <si>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</si>
  <si>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</si>
  <si>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</si>
  <si>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</si>
  <si>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</si>
  <si>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</si>
  <si>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</si>
  <si>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</si>
  <si>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</si>
  <si>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</si>
  <si>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</si>
  <si>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</si>
  <si>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</si>
  <si>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</si>
  <si>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</si>
  <si>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</si>
  <si>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</si>
  <si>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</si>
  <si>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</si>
  <si>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</si>
  <si>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</si>
  <si>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</si>
  <si>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</si>
  <si>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</si>
  <si>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</si>
  <si>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</si>
  <si>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</si>
  <si>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</si>
  <si>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</si>
  <si>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</si>
  <si>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</si>
  <si>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</si>
  <si>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</si>
  <si>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</si>
  <si>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</si>
  <si>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</si>
  <si>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</si>
  <si>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</si>
  <si>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</si>
  <si>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</si>
  <si>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</si>
  <si>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</si>
  <si>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</si>
  <si>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</si>
  <si>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</si>
  <si>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</si>
  <si>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</si>
  <si>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</si>
  <si>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</si>
  <si>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</si>
  <si>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</si>
  <si>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</si>
  <si>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</si>
  <si>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</si>
  <si>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</si>
  <si>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</si>
  <si>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</si>
  <si>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</si>
  <si>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</si>
  <si>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</si>
  <si>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</si>
  <si>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</si>
  <si>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</si>
  <si>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</si>
  <si>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</si>
  <si>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</si>
  <si>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</si>
  <si>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</si>
  <si>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</si>
  <si>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</si>
  <si>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</si>
  <si>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</si>
  <si>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</si>
  <si>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</si>
  <si>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</si>
  <si>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</si>
  <si>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</si>
  <si>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</si>
  <si>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</si>
  <si>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</si>
  <si>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</si>
  <si>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</si>
  <si>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</si>
  <si>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</si>
  <si>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</si>
  <si>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</si>
  <si>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</si>
  <si>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</si>
  <si>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</si>
  <si>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</si>
  <si>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</si>
  <si>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</si>
  <si>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</si>
  <si>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</si>
  <si>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</si>
  <si>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</si>
  <si>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</si>
  <si>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</si>
  <si>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</si>
  <si>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</si>
  <si>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</si>
  <si>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</si>
  <si>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</si>
  <si>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</si>
  <si>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</si>
  <si>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</si>
  <si>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</si>
  <si>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</si>
  <si>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</si>
  <si>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</si>
  <si>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</si>
  <si>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</si>
  <si>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</si>
  <si>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</si>
  <si>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</si>
  <si>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</si>
  <si>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</si>
  <si>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</si>
  <si>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</si>
  <si>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</si>
  <si>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</si>
  <si>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</si>
  <si>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</si>
  <si>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</si>
  <si>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</si>
  <si>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</si>
  <si>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</si>
  <si>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</si>
  <si>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</si>
  <si>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</si>
  <si>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</si>
  <si>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</si>
  <si>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</si>
  <si>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</si>
  <si>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</si>
  <si>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</si>
  <si>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</si>
  <si>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</si>
  <si>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</si>
  <si>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</si>
  <si>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</si>
  <si>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</si>
  <si>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</si>
  <si>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</si>
  <si>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</si>
  <si>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</si>
  <si>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</si>
  <si>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</si>
  <si>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</si>
  <si>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</si>
  <si>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</si>
  <si>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</si>
  <si>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</si>
  <si>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</si>
  <si>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</si>
  <si>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</si>
  <si>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</si>
  <si>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</si>
  <si>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</si>
  <si>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</si>
  <si>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</si>
  <si>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</si>
  <si>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</si>
  <si>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</si>
  <si>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</si>
  <si>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</si>
  <si>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</si>
  <si>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</si>
  <si>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</si>
  <si>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</si>
  <si>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</si>
  <si>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</si>
  <si>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</si>
  <si>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</si>
  <si>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</si>
  <si>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</si>
  <si>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</si>
  <si>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</si>
  <si>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</si>
  <si>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</si>
  <si>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</si>
  <si>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</si>
  <si>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</si>
  <si>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</si>
  <si>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</si>
  <si>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</si>
  <si>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</si>
  <si>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</si>
  <si>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</si>
  <si>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</si>
  <si>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</si>
  <si>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</si>
  <si>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</si>
  <si>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</si>
  <si>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</si>
  <si>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</si>
  <si>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</si>
  <si>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</si>
  <si>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</si>
  <si>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</si>
  <si>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</si>
  <si>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</si>
  <si>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</si>
  <si>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</si>
  <si>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</si>
  <si>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</si>
  <si>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</si>
  <si>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</si>
  <si>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</si>
  <si>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</si>
  <si>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</si>
  <si>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</si>
  <si>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</si>
  <si>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</si>
  <si>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</si>
  <si>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</si>
  <si>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</si>
  <si>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</si>
  <si>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</si>
  <si>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</si>
  <si>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</si>
  <si>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</si>
  <si>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</si>
  <si>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</si>
  <si>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</si>
  <si>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</si>
  <si>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</si>
  <si>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</si>
  <si>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</si>
  <si>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</si>
  <si>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</si>
  <si>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</si>
  <si>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</si>
  <si>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</si>
  <si>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</si>
  <si>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</si>
  <si>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</si>
  <si>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</si>
  <si>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</si>
  <si>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</si>
  <si>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</si>
  <si>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</si>
  <si>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</si>
  <si>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</si>
  <si>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</si>
  <si>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</si>
  <si>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</si>
  <si>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</si>
  <si>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</si>
  <si>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</si>
  <si>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</si>
  <si>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</si>
  <si>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</si>
  <si>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</si>
  <si>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</si>
  <si>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</si>
  <si>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</si>
  <si>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</si>
  <si>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</si>
  <si>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</si>
  <si>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</si>
  <si>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</si>
  <si>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</si>
  <si>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</si>
  <si>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</si>
  <si>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</si>
  <si>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</si>
  <si>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</si>
  <si>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</si>
  <si>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</si>
  <si>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</si>
  <si>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</si>
  <si>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</si>
  <si>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</si>
  <si>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</si>
  <si>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</si>
  <si>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</si>
  <si>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</si>
  <si>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</si>
  <si>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</si>
  <si>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</si>
  <si>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</si>
  <si>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</si>
  <si>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</si>
  <si>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</si>
  <si>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</si>
  <si>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</si>
  <si>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</si>
  <si>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</si>
  <si>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</si>
  <si>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</si>
  <si>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</si>
  <si>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</si>
  <si>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</si>
  <si>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</si>
  <si>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</si>
  <si>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</si>
  <si>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</si>
  <si>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</si>
  <si>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</si>
  <si>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</si>
  <si>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</si>
  <si>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</si>
  <si>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</si>
  <si>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</si>
  <si>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</si>
  <si>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</si>
  <si>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</si>
  <si>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</si>
  <si>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</si>
  <si>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</si>
  <si>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</si>
  <si>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</si>
  <si>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</si>
  <si>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</si>
  <si>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</si>
  <si>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</si>
  <si>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</si>
  <si>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</si>
  <si>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</si>
  <si>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</si>
  <si>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</si>
  <si>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</si>
  <si>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</si>
  <si>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</si>
  <si>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</si>
  <si>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</si>
  <si>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</si>
  <si>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</si>
  <si>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</si>
  <si>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</si>
  <si>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</si>
  <si>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</si>
  <si>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</si>
  <si>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</si>
  <si>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</si>
  <si>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</si>
  <si>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</si>
  <si>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</si>
  <si>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</si>
  <si>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</si>
  <si>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</si>
  <si>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</si>
  <si>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</si>
  <si>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</si>
  <si>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</si>
  <si>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</si>
  <si>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</si>
  <si>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</si>
  <si>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</si>
  <si>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</si>
  <si>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</si>
  <si>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</si>
  <si>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</si>
  <si>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</si>
  <si>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</si>
  <si>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</si>
  <si>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</si>
  <si>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</si>
  <si>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</si>
  <si>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</si>
  <si>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</si>
  <si>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</si>
  <si>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</si>
  <si>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</si>
  <si>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</si>
  <si>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</si>
  <si>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</si>
  <si>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</si>
  <si>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</si>
  <si>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</si>
  <si>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</si>
  <si>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</si>
  <si>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</si>
  <si>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</si>
  <si>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</si>
  <si>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</si>
  <si>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</si>
  <si>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</si>
  <si>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</si>
  <si>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</si>
  <si>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</si>
  <si>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</si>
  <si>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</si>
  <si>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</si>
  <si>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</si>
  <si>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</si>
  <si>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</si>
  <si>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</si>
  <si>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</si>
  <si>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</si>
  <si>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</si>
  <si>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</si>
  <si>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</si>
  <si>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</si>
  <si>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</si>
  <si>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</si>
  <si>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</si>
  <si>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</si>
  <si>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</si>
  <si>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</si>
  <si>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</si>
  <si>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</si>
  <si>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</si>
  <si>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</si>
  <si>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</si>
  <si>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</si>
  <si>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</si>
  <si>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</si>
  <si>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</si>
  <si>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</si>
  <si>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</si>
  <si>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</si>
  <si>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</si>
  <si>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</si>
  <si>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</si>
  <si>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</si>
  <si>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</si>
  <si>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</si>
  <si>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</si>
  <si>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</si>
  <si>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</si>
  <si>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</si>
  <si>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</si>
  <si>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</si>
  <si>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</si>
  <si>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</si>
  <si>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</si>
  <si>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</si>
  <si>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</si>
  <si>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</si>
  <si>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</si>
  <si>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</si>
  <si>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</si>
  <si>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</si>
  <si>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</si>
  <si>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</si>
  <si>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</si>
  <si>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</si>
  <si>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</si>
  <si>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</si>
  <si>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</si>
  <si>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</si>
  <si>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</si>
  <si>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</si>
  <si>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</si>
  <si>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</si>
  <si>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</si>
  <si>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</si>
  <si>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</si>
  <si>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</si>
  <si>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</si>
  <si>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</si>
  <si>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</si>
  <si>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</si>
  <si>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</si>
  <si>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</si>
  <si>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</si>
  <si>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</si>
  <si>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</si>
  <si>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</si>
  <si>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</si>
  <si>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</si>
  <si>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</si>
  <si>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</si>
  <si>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</si>
  <si>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</si>
  <si>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</si>
  <si>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</si>
  <si>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</si>
  <si>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</si>
  <si>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</si>
  <si>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</si>
  <si>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</si>
  <si>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</si>
  <si>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</si>
  <si>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</si>
  <si>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</si>
  <si>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</si>
  <si>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</si>
  <si>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</si>
  <si>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</si>
  <si>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</si>
  <si>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</si>
  <si>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</si>
  <si>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</si>
  <si>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</si>
  <si>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</si>
  <si>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</si>
  <si>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</si>
  <si>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</si>
  <si>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</si>
  <si>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</si>
  <si>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</si>
  <si>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</si>
  <si>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</si>
  <si>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</si>
  <si>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</si>
  <si>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</si>
  <si>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</si>
  <si>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</si>
  <si>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</si>
  <si>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</si>
  <si>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</si>
  <si>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</si>
  <si>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</si>
  <si>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</si>
  <si>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</si>
  <si>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</si>
  <si>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</si>
  <si>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</si>
  <si>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</si>
  <si>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</si>
  <si>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</si>
  <si>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</si>
  <si>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</si>
  <si>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</si>
  <si>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</si>
  <si>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</si>
  <si>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</si>
  <si>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</si>
  <si>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</si>
  <si>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</si>
  <si>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</si>
  <si>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</si>
  <si>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</si>
  <si>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</si>
  <si>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</si>
  <si>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</si>
  <si>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</si>
  <si>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</si>
  <si>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</si>
  <si>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</si>
  <si>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</si>
  <si>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</si>
  <si>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</si>
  <si>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</si>
  <si>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</si>
  <si>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</si>
  <si>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</si>
  <si>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</si>
  <si>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</si>
  <si>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</si>
  <si>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</si>
  <si>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</si>
  <si>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</si>
  <si>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</si>
  <si>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</si>
  <si>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</si>
  <si>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</si>
  <si>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</si>
  <si>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</si>
  <si>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</si>
  <si>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</si>
  <si>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</si>
  <si>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</si>
  <si>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</si>
  <si>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</si>
  <si>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</si>
  <si>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</si>
  <si>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</si>
  <si>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</si>
  <si>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</si>
  <si>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</si>
  <si>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</si>
  <si>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</si>
  <si>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</si>
  <si>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</si>
  <si>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</si>
  <si>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</si>
  <si>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</si>
  <si>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</si>
  <si>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</si>
  <si>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</si>
  <si>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</si>
  <si>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</si>
  <si>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</si>
  <si>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</si>
  <si>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</si>
  <si>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</si>
  <si>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</si>
  <si>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</si>
  <si>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</si>
  <si>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</si>
  <si>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</si>
  <si>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</si>
  <si>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</si>
  <si>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</si>
  <si>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</si>
  <si>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</si>
  <si>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</si>
  <si>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</si>
  <si>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</si>
  <si>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</si>
  <si>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</si>
  <si>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</si>
  <si>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</si>
  <si>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</si>
  <si>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</si>
  <si>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</si>
  <si>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</si>
  <si>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</si>
  <si>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</si>
  <si>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</si>
  <si>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</si>
  <si>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</si>
  <si>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</si>
  <si>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</si>
  <si>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</si>
  <si>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</si>
  <si>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</si>
  <si>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</si>
  <si>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</si>
  <si>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</si>
  <si>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</si>
  <si>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</si>
  <si>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</si>
  <si>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</si>
  <si>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</si>
  <si>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</si>
  <si>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</si>
  <si>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</si>
  <si>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</si>
  <si>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</si>
  <si>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</si>
  <si>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</si>
  <si>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</si>
  <si>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</si>
  <si>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</si>
  <si>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</si>
  <si>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</si>
  <si>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</si>
  <si>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</si>
  <si>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</si>
  <si>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</si>
  <si>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</si>
  <si>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</si>
  <si>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</si>
  <si>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</si>
  <si>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</si>
  <si>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</si>
  <si>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</si>
  <si>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</si>
  <si>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</si>
  <si>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</si>
  <si>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</si>
  <si>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</si>
  <si>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</si>
  <si>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</si>
  <si>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</si>
  <si>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</si>
  <si>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</si>
  <si>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</si>
  <si>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</si>
  <si>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</si>
  <si>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</si>
  <si>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</si>
  <si>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</si>
  <si>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</si>
  <si>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</si>
  <si>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</si>
  <si>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</si>
  <si>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</si>
  <si>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</si>
  <si>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</si>
  <si>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</si>
  <si>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</si>
  <si>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</si>
  <si>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</si>
  <si>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</si>
  <si>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</si>
  <si>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</si>
  <si>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</si>
  <si>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</si>
  <si>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</si>
  <si>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</si>
  <si>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</si>
  <si>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</si>
  <si>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</si>
  <si>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</si>
  <si>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</si>
  <si>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</si>
  <si>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</si>
  <si>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</si>
  <si>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</si>
  <si>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</si>
  <si>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</si>
  <si>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</si>
  <si>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</si>
  <si>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</si>
  <si>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</si>
  <si>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</si>
  <si>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</si>
  <si>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</si>
  <si>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</si>
  <si>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</si>
  <si>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</si>
  <si>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</si>
  <si>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</si>
  <si>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</si>
  <si>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</si>
  <si>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</si>
  <si>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</si>
  <si>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</si>
  <si>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</si>
  <si>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</si>
  <si>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</si>
  <si>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</si>
  <si>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</si>
  <si>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</si>
  <si>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</si>
  <si>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</si>
  <si>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</si>
  <si>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</si>
  <si>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</si>
  <si>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</si>
  <si>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</si>
  <si>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</si>
  <si>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</si>
  <si>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</si>
  <si>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</si>
  <si>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</si>
  <si>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</si>
  <si>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</si>
  <si>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</si>
  <si>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</si>
  <si>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</si>
  <si>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</si>
  <si>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</si>
  <si>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</si>
  <si>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</si>
  <si>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</si>
  <si>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</si>
  <si>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</si>
  <si>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</si>
  <si>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</si>
  <si>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</si>
  <si>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</si>
  <si>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</si>
  <si>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</si>
  <si>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</si>
  <si>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</si>
  <si>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</si>
  <si>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</si>
  <si>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</si>
  <si>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</si>
  <si>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</si>
  <si>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</si>
  <si>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</si>
  <si>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</si>
  <si>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</si>
  <si>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</si>
  <si>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</si>
  <si>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</si>
  <si>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</si>
  <si>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</si>
  <si>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</si>
  <si>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</si>
  <si>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</si>
  <si>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</si>
  <si>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</si>
  <si>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</si>
  <si>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</si>
  <si>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</si>
  <si>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</si>
  <si>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</si>
  <si>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</si>
  <si>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</si>
  <si>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</si>
  <si>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</si>
  <si>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</si>
  <si>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</si>
  <si>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</si>
  <si>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</si>
  <si>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</si>
  <si>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</si>
  <si>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</si>
  <si>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</si>
  <si>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</si>
  <si>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</si>
  <si>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</si>
  <si>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</si>
  <si>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</si>
  <si>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</si>
  <si>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</si>
  <si>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</si>
  <si>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</si>
  <si>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</si>
  <si>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</si>
  <si>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</si>
  <si>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</si>
  <si>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</si>
  <si>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</si>
  <si>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</si>
  <si>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</si>
  <si>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</si>
  <si>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</si>
  <si>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</si>
  <si>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</si>
  <si>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</si>
  <si>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</si>
  <si>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</si>
  <si>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</si>
  <si>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</si>
  <si>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</si>
  <si>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</si>
  <si>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</si>
  <si>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</si>
  <si>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</si>
  <si>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</si>
  <si>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</si>
  <si>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</si>
  <si>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</si>
  <si>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</si>
  <si>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</si>
  <si>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</si>
  <si>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</si>
  <si>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</si>
  <si>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</si>
  <si>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</si>
  <si>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</si>
  <si>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</si>
  <si>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</si>
  <si>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</si>
  <si>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</si>
  <si>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</si>
  <si>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</si>
  <si>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</si>
  <si>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</si>
  <si>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</si>
  <si>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</si>
  <si>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</si>
  <si>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</si>
  <si>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</si>
  <si>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</si>
  <si>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</si>
  <si>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</si>
  <si>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</si>
  <si>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</si>
  <si>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</si>
  <si>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</si>
  <si>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</si>
  <si>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</si>
  <si>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</si>
  <si>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</si>
  <si>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</si>
  <si>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</si>
  <si>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</si>
  <si>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</si>
  <si>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</si>
  <si>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</si>
  <si>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</si>
  <si>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</si>
  <si>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</si>
  <si>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</si>
  <si>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</si>
  <si>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</si>
  <si>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</si>
  <si>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</si>
  <si>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</si>
  <si>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</si>
  <si>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</si>
  <si>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</si>
  <si>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</si>
  <si>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</si>
  <si>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</si>
  <si>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</si>
  <si>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</si>
  <si>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</si>
  <si>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</si>
  <si>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</si>
  <si>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</si>
  <si>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</si>
  <si>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</si>
  <si>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</si>
  <si>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</si>
  <si>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</si>
  <si>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</si>
  <si>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</si>
  <si>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</si>
  <si>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</si>
  <si>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</si>
  <si>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</si>
  <si>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</si>
  <si>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</si>
  <si>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</si>
  <si>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</si>
  <si>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</si>
  <si>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</si>
  <si>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</si>
  <si>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</si>
  <si>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</si>
  <si>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</si>
  <si>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</si>
  <si>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</si>
  <si>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</si>
  <si>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</si>
  <si>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</si>
  <si>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</si>
  <si>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</si>
  <si>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</si>
  <si>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</si>
  <si>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</si>
  <si>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</si>
  <si>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</si>
  <si>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</si>
  <si>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</si>
  <si>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</si>
  <si>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</si>
  <si>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</si>
  <si>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</si>
  <si>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</si>
  <si>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</si>
  <si>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</si>
  <si>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</si>
  <si>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</si>
  <si>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</si>
  <si>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</si>
  <si>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</si>
  <si>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</si>
  <si>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</si>
  <si>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</si>
  <si>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</si>
  <si>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</si>
  <si>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</si>
  <si>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</si>
  <si>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</si>
  <si>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</si>
  <si>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</si>
  <si>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</si>
  <si>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</si>
  <si>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</si>
  <si>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</si>
  <si>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</si>
  <si>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</si>
  <si>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</si>
  <si>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</si>
  <si>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</si>
  <si>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</si>
  <si>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</si>
  <si>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</si>
  <si>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</si>
  <si>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</si>
  <si>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</si>
  <si>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</si>
  <si>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</si>
  <si>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</si>
  <si>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</si>
  <si>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</si>
  <si>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</si>
  <si>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</si>
  <si>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</si>
  <si>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</si>
  <si>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</si>
  <si>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</si>
  <si>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</si>
  <si>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</si>
  <si>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</si>
  <si>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</si>
  <si>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</si>
  <si>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</si>
  <si>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</si>
  <si>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</si>
  <si>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</si>
  <si>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</si>
  <si>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</si>
  <si>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</si>
  <si>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</si>
  <si>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</si>
  <si>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</si>
  <si>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</si>
  <si>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</si>
  <si>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</si>
  <si>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</si>
  <si>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</si>
  <si>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</si>
  <si>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</si>
  <si>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</si>
  <si>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</si>
  <si>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</si>
  <si>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</si>
  <si>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</si>
  <si>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</si>
  <si>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</si>
  <si>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</si>
  <si>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</si>
  <si>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</si>
  <si>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</si>
  <si>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</si>
  <si>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</si>
  <si>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</si>
  <si>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</si>
  <si>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</si>
  <si>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</si>
  <si>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</si>
  <si>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</si>
  <si>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</si>
  <si>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</si>
  <si>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</si>
  <si>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</si>
  <si>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</si>
  <si>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</si>
  <si>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</si>
  <si>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</si>
  <si>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</si>
  <si>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</si>
  <si>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</si>
  <si>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</si>
  <si>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</si>
  <si>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</si>
  <si>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</si>
  <si>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</si>
  <si>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</si>
  <si>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</si>
  <si>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</si>
  <si>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</si>
  <si>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</si>
  <si>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</si>
  <si>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</si>
  <si>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</si>
  <si>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</si>
  <si>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</si>
  <si>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</si>
  <si>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</si>
  <si>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</si>
  <si>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</si>
  <si>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</si>
  <si>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</si>
  <si>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</si>
  <si>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</si>
  <si>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</si>
  <si>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</si>
  <si>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</si>
  <si>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</si>
  <si>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</si>
  <si>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</si>
  <si>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</si>
  <si>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</si>
  <si>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</si>
  <si>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</si>
  <si>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</si>
  <si>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</si>
  <si>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</si>
  <si>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</si>
  <si>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</si>
  <si>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</si>
  <si>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</si>
  <si>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</si>
  <si>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</si>
  <si>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</si>
  <si>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</si>
  <si>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</si>
  <si>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</si>
  <si>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</si>
  <si>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</si>
  <si>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</si>
  <si>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</si>
  <si>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</si>
  <si>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</si>
  <si>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</si>
  <si>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</si>
  <si>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</si>
  <si>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</si>
  <si>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</si>
  <si>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</si>
  <si>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</si>
  <si>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</si>
  <si>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</si>
  <si>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</si>
  <si>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</si>
  <si>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</si>
  <si>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</si>
  <si>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</si>
  <si>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</si>
  <si>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</si>
  <si>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</si>
  <si>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</si>
  <si>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</si>
  <si>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</si>
  <si>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</si>
  <si>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</si>
  <si>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</si>
  <si>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</si>
  <si>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</si>
  <si>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</si>
  <si>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</si>
  <si>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</si>
  <si>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</si>
  <si>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</si>
  <si>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</si>
  <si>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</si>
  <si>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</si>
  <si>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</si>
  <si>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</si>
  <si>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</si>
  <si>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</si>
  <si>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</si>
  <si>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</si>
  <si>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</si>
  <si>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</si>
  <si>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</si>
  <si>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</si>
  <si>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</si>
  <si>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</si>
  <si>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</si>
  <si>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</si>
  <si>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</si>
  <si>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</si>
  <si>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</si>
  <si>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</si>
  <si>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</si>
  <si>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</si>
  <si>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</si>
  <si>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</si>
  <si>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</si>
  <si>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</si>
  <si>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</si>
  <si>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</si>
  <si>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</si>
  <si>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</si>
  <si>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</si>
  <si>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</si>
  <si>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</si>
  <si>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</si>
  <si>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</si>
  <si>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</si>
  <si>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</si>
  <si>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</si>
  <si>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</si>
  <si>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</si>
  <si>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</si>
  <si>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</si>
  <si>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</si>
  <si>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</si>
  <si>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</si>
  <si>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</si>
  <si>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</si>
  <si>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</si>
  <si>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</si>
  <si>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</si>
  <si>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</si>
  <si>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</si>
  <si>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</si>
  <si>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</si>
  <si>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</si>
  <si>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</si>
  <si>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</si>
  <si>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</si>
  <si>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</si>
  <si>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</si>
  <si>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</si>
  <si>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</si>
  <si>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</si>
  <si>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</si>
  <si>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</si>
  <si>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</si>
  <si>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</si>
  <si>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</si>
  <si>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</si>
  <si>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</si>
  <si>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</si>
  <si>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</si>
  <si>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</si>
  <si>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</si>
  <si>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</si>
  <si>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</si>
  <si>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</si>
  <si>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</si>
  <si>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</si>
  <si>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</si>
  <si>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</si>
  <si>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</si>
  <si>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</si>
  <si>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</si>
  <si>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</si>
  <si>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</si>
  <si>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</si>
  <si>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</si>
  <si>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</si>
  <si>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</si>
  <si>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</si>
  <si>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</si>
  <si>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</si>
  <si>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</si>
  <si>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</si>
  <si>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</si>
  <si>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</si>
  <si>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</si>
  <si>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</si>
  <si>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</si>
  <si>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</si>
  <si>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</si>
  <si>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</si>
  <si>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</si>
  <si>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</si>
  <si>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</si>
  <si>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</si>
  <si>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</si>
  <si>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</si>
  <si>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</si>
  <si>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</si>
  <si>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</si>
  <si>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</si>
  <si>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</si>
  <si>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</si>
  <si>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</si>
  <si>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</si>
  <si>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</si>
  <si>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</si>
  <si>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</si>
  <si>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</si>
  <si>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</si>
  <si>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</si>
  <si>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</si>
  <si>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</si>
  <si>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</si>
  <si>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</si>
  <si>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</si>
  <si>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</si>
  <si>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</si>
  <si>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</si>
  <si>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</si>
  <si>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</si>
  <si>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</si>
  <si>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</si>
  <si>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</si>
  <si>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</si>
  <si>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</si>
  <si>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</si>
  <si>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</si>
  <si>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</si>
  <si>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</si>
  <si>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</si>
  <si>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</si>
  <si>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</si>
  <si>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</si>
  <si>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</si>
  <si>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</si>
  <si>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</si>
  <si>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</si>
  <si>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</si>
  <si>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</si>
  <si>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</si>
  <si>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</si>
  <si>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</si>
  <si>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</si>
  <si>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</si>
  <si>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</si>
  <si>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</si>
  <si>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</si>
  <si>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</si>
  <si>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</si>
  <si>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</si>
  <si>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</si>
  <si>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</si>
  <si>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</si>
  <si>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</si>
  <si>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</si>
  <si>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</si>
  <si>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</si>
  <si>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</si>
  <si>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</si>
  <si>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</si>
  <si>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</si>
  <si>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</si>
  <si>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</si>
  <si>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</si>
  <si>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</si>
  <si>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</si>
  <si>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</si>
  <si>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</si>
  <si>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</si>
  <si>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</si>
  <si>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</si>
  <si>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</si>
  <si>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</si>
  <si>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</si>
  <si>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</si>
  <si>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</si>
  <si>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</si>
  <si>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</si>
  <si>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</si>
  <si>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</si>
  <si>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</si>
  <si>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</si>
  <si>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</si>
  <si>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</si>
  <si>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</si>
  <si>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</si>
  <si>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</si>
  <si>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</si>
  <si>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</si>
  <si>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</si>
  <si>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</si>
  <si>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</si>
  <si>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</si>
  <si>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</si>
  <si>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</si>
  <si>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</si>
  <si>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</si>
  <si>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</si>
  <si>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</si>
  <si>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</si>
  <si>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</si>
  <si>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</si>
  <si>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</si>
  <si>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</si>
  <si>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</si>
  <si>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</si>
  <si>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</si>
  <si>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</si>
  <si>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</si>
  <si>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</si>
  <si>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</si>
  <si>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</si>
  <si>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</si>
  <si>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</si>
  <si>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</si>
  <si>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</si>
  <si>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</si>
  <si>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</si>
  <si>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</si>
  <si>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</si>
  <si>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</si>
  <si>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</si>
  <si>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</si>
  <si>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</si>
  <si>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</si>
  <si>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</si>
  <si>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</si>
  <si>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</si>
  <si>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</si>
  <si>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</si>
  <si>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</si>
  <si>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</si>
  <si>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</si>
  <si>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</si>
  <si>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</si>
  <si>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</si>
  <si>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</si>
  <si>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</si>
  <si>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</si>
  <si>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</si>
  <si>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</si>
  <si>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</si>
  <si>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</si>
  <si>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</si>
  <si>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</si>
  <si>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</si>
  <si>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</si>
  <si>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</si>
  <si>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</si>
  <si>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</si>
  <si>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</si>
  <si>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</si>
  <si>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</si>
  <si>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</si>
  <si>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</si>
  <si>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</si>
  <si>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</si>
  <si>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</si>
  <si>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</si>
  <si>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</si>
  <si>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</si>
  <si>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</si>
  <si>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</si>
  <si>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</si>
  <si>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</si>
  <si>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</si>
  <si>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</si>
  <si>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</si>
  <si>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</si>
  <si>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</si>
  <si>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</si>
  <si>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</si>
  <si>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</si>
  <si>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</si>
  <si>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</si>
  <si>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</si>
  <si>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</si>
  <si>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</si>
  <si>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</si>
  <si>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</si>
  <si>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</si>
  <si>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</si>
  <si>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</si>
  <si>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</si>
  <si>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</si>
  <si>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</si>
  <si>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</si>
  <si>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</si>
  <si>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</si>
  <si>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</si>
  <si>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</si>
  <si>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</si>
  <si>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</si>
  <si>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</si>
  <si>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</si>
  <si>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</si>
  <si>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</si>
  <si>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</si>
  <si>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</si>
  <si>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</si>
  <si>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</si>
  <si>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</si>
  <si>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</si>
  <si>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</si>
  <si>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</si>
  <si>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</si>
  <si>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</si>
  <si>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</si>
  <si>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</si>
  <si>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</si>
  <si>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</si>
  <si>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</si>
  <si>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</si>
  <si>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</si>
  <si>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</si>
  <si>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</si>
  <si>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</si>
  <si>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</si>
  <si>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</si>
  <si>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</si>
  <si>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</si>
  <si>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</si>
  <si>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</si>
  <si>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</si>
  <si>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</si>
  <si>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</si>
  <si>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</si>
  <si>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</si>
  <si>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</si>
  <si>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</si>
  <si>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</si>
  <si>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</si>
  <si>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</si>
  <si>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</si>
  <si>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</si>
  <si>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</si>
  <si>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</si>
  <si>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</si>
  <si>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</si>
  <si>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</si>
  <si>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</si>
  <si>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</si>
  <si>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</si>
  <si>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</si>
  <si>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</si>
  <si>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</si>
  <si>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</si>
  <si>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</si>
  <si>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</si>
  <si>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</si>
  <si>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</si>
  <si>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</si>
  <si>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</si>
  <si>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</si>
  <si>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</si>
  <si>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</si>
  <si>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</si>
  <si>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</si>
  <si>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</si>
  <si>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</si>
  <si>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</si>
  <si>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</si>
  <si>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</si>
  <si>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</si>
  <si>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</si>
  <si>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</si>
  <si>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</si>
  <si>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</si>
  <si>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</si>
  <si>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</si>
  <si>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</si>
  <si>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</si>
  <si>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</si>
  <si>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</si>
  <si>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</si>
  <si>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</si>
  <si>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</si>
  <si>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</si>
  <si>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</si>
  <si>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</si>
  <si>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</si>
  <si>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</si>
  <si>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</si>
  <si>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</si>
  <si>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</si>
  <si>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</si>
  <si>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</si>
  <si>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</si>
  <si>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</si>
  <si>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</si>
  <si>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</si>
  <si>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</si>
  <si>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</si>
  <si>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</si>
  <si>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</si>
  <si>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</si>
  <si>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</si>
  <si>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</si>
  <si>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</si>
  <si>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</si>
  <si>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</si>
  <si>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</si>
  <si>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</si>
  <si>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</si>
  <si>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</si>
  <si>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</si>
  <si>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</si>
  <si>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</si>
  <si>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</si>
  <si>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</si>
  <si>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</si>
  <si>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</si>
  <si>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</si>
  <si>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</si>
  <si>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</si>
  <si>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</si>
  <si>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</si>
  <si>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</si>
  <si>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</si>
  <si>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</si>
  <si>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</si>
  <si>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</si>
  <si>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</si>
  <si>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</si>
  <si>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</si>
  <si>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</si>
  <si>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</si>
  <si>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</si>
  <si>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</si>
  <si>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</si>
  <si>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</si>
  <si>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</si>
  <si>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</si>
  <si>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</si>
  <si>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</si>
  <si>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</si>
  <si>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</si>
  <si>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</si>
  <si>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</si>
  <si>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</si>
  <si>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</si>
  <si>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</si>
  <si>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</si>
  <si>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</si>
  <si>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</si>
  <si>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</si>
  <si>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</si>
  <si>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</si>
  <si>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</si>
  <si>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</si>
  <si>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</si>
  <si>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</si>
  <si>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</si>
  <si>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</si>
  <si>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</si>
  <si>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</si>
  <si>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</si>
  <si>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</si>
  <si>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</si>
  <si>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</si>
  <si>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</si>
  <si>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</si>
  <si>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</si>
  <si>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</si>
  <si>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</si>
  <si>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</si>
  <si>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</si>
  <si>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</si>
  <si>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</si>
  <si>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</si>
  <si>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</si>
  <si>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</si>
  <si>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</si>
  <si>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</si>
  <si>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</si>
  <si>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</si>
  <si>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</si>
  <si>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</si>
  <si>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</si>
  <si>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</si>
  <si>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</si>
  <si>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</si>
  <si>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</si>
  <si>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</si>
  <si>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</si>
  <si>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</si>
  <si>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</si>
  <si>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</si>
  <si>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</si>
  <si>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</si>
  <si>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</si>
  <si>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</si>
  <si>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</si>
  <si>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</si>
  <si>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</si>
  <si>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</si>
  <si>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</si>
  <si>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</si>
  <si>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</si>
  <si>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</si>
  <si>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</si>
  <si>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</si>
  <si>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</si>
  <si>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</si>
  <si>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</si>
  <si>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</si>
  <si>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</si>
  <si>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</si>
  <si>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</si>
  <si>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</si>
  <si>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</si>
  <si>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</si>
  <si>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</si>
  <si>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</si>
  <si>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</si>
  <si>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</si>
  <si>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</si>
  <si>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</si>
  <si>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</si>
  <si>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</si>
  <si>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</si>
  <si>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</si>
  <si>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</si>
  <si>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</si>
  <si>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</si>
  <si>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</si>
  <si>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</si>
  <si>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</si>
  <si>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</si>
  <si>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</si>
  <si>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</si>
  <si>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</si>
  <si>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</si>
  <si>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</si>
  <si>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</si>
  <si>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</si>
  <si>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</si>
  <si>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</si>
  <si>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</si>
  <si>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</si>
  <si>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</si>
  <si>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</si>
  <si>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</si>
  <si>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</si>
  <si>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</si>
  <si>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</si>
  <si>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</si>
  <si>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</si>
  <si>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</si>
  <si>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</si>
  <si>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</si>
  <si>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</si>
  <si>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</si>
  <si>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</si>
  <si>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</si>
  <si>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</si>
  <si>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</si>
  <si>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</si>
  <si>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</si>
  <si>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</si>
  <si>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</si>
  <si>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</si>
  <si>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</si>
  <si>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</si>
  <si>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</si>
  <si>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</si>
  <si>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</si>
  <si>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</si>
  <si>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</si>
  <si>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</si>
  <si>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</si>
  <si>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</si>
  <si>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</si>
  <si>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</si>
  <si>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</si>
  <si>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</si>
  <si>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</si>
  <si>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</si>
  <si>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</si>
  <si>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</si>
  <si>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</si>
  <si>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</si>
  <si>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</si>
  <si>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</si>
  <si>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</si>
  <si>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</si>
  <si>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</si>
  <si>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</si>
  <si>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</si>
  <si>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</si>
  <si>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</si>
  <si>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</si>
  <si>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</si>
  <si>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</si>
  <si>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</si>
  <si>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</si>
  <si>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</si>
  <si>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</si>
  <si>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</si>
  <si>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</si>
  <si>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</si>
  <si>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</si>
  <si>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</si>
  <si>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</si>
  <si>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</si>
  <si>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</si>
  <si>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</si>
  <si>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</si>
  <si>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</si>
  <si>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</si>
  <si>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</si>
  <si>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</si>
  <si>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</si>
  <si>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</si>
  <si>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</si>
  <si>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</si>
  <si>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</si>
  <si>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</si>
  <si>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</si>
  <si>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</si>
  <si>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</si>
  <si>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</si>
  <si>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</si>
  <si>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</si>
  <si>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</si>
  <si>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</si>
  <si>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</si>
  <si>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</si>
  <si>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</si>
  <si>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</si>
  <si>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</si>
  <si>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</si>
  <si>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</si>
  <si>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</si>
  <si>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</si>
  <si>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</si>
  <si>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</si>
  <si>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</si>
  <si>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</si>
  <si>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</si>
  <si>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</si>
  <si>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</si>
  <si>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</si>
  <si>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</si>
  <si>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</si>
  <si>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</si>
  <si>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</si>
  <si>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</si>
  <si>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</si>
  <si>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</si>
  <si>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</si>
  <si>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</si>
  <si>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</si>
  <si>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</si>
  <si>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</si>
  <si>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</si>
  <si>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</si>
  <si>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</si>
  <si>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</si>
  <si>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</si>
  <si>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</si>
  <si>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</si>
  <si>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</si>
  <si>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</si>
  <si>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</si>
  <si>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</si>
  <si>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</si>
  <si>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</si>
  <si>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</si>
  <si>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</si>
  <si>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</si>
  <si>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</si>
  <si>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</si>
  <si>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</si>
  <si>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</si>
  <si>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</si>
  <si>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</si>
  <si>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</si>
  <si>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</si>
  <si>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</si>
  <si>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</si>
  <si>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</si>
  <si>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</si>
  <si>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</si>
  <si>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</si>
  <si>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</si>
  <si>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</si>
  <si>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</si>
  <si>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</si>
  <si>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</si>
  <si>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</si>
  <si>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</si>
  <si>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</si>
  <si>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</si>
  <si>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</si>
  <si>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</si>
  <si>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</si>
  <si>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</si>
  <si>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</si>
  <si>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</si>
  <si>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</si>
  <si>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</si>
  <si>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</si>
  <si>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</si>
  <si>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</si>
  <si>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</si>
  <si>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</si>
  <si>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</si>
  <si>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</si>
  <si>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</si>
  <si>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</si>
  <si>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</si>
  <si>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</si>
  <si>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</si>
  <si>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</si>
  <si>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</si>
  <si>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</si>
  <si>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</si>
  <si>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</si>
  <si>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</si>
  <si>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</si>
  <si>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</si>
  <si>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</si>
  <si>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</si>
  <si>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</si>
  <si>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</si>
  <si>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</si>
  <si>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</si>
  <si>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</si>
  <si>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</si>
  <si>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</si>
  <si>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</si>
  <si>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</si>
  <si>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</si>
  <si>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</si>
  <si>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</si>
  <si>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</si>
  <si>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</si>
  <si>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</si>
  <si>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</si>
  <si>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</si>
  <si>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</si>
  <si>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</si>
  <si>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</si>
  <si>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</si>
  <si>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</si>
  <si>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</si>
  <si>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</si>
  <si>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</si>
  <si>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</si>
  <si>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</si>
  <si>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</si>
  <si>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</si>
  <si>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</si>
  <si>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</si>
  <si>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</si>
  <si>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</si>
  <si>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</si>
  <si>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</si>
  <si>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</si>
  <si>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</si>
  <si>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</si>
  <si>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</si>
  <si>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</si>
  <si>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</si>
  <si>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</si>
  <si>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</si>
  <si>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</si>
  <si>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</si>
  <si>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</si>
  <si>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</si>
  <si>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</si>
  <si>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</si>
  <si>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</si>
  <si>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</si>
  <si>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</si>
  <si>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</si>
  <si>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</si>
  <si>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</si>
  <si>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</si>
  <si>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</si>
  <si>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</si>
  <si>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</si>
  <si>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</si>
  <si>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</si>
  <si>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</si>
  <si>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</si>
  <si>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</si>
  <si>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</si>
  <si>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</si>
  <si>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</si>
  <si>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</si>
  <si>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</si>
  <si>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</si>
  <si>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</si>
  <si>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</si>
  <si>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</si>
  <si>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</si>
  <si>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</si>
  <si>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</si>
  <si>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</si>
  <si>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</si>
  <si>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</si>
  <si>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</si>
  <si>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</si>
  <si>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</si>
  <si>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</si>
  <si>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</si>
  <si>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</si>
  <si>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</si>
  <si>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</si>
  <si>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</si>
  <si>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</si>
  <si>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</si>
  <si>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</si>
  <si>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</si>
  <si>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</si>
  <si>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</si>
  <si>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</si>
  <si>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</si>
  <si>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</si>
  <si>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</si>
  <si>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</si>
  <si>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</si>
  <si>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</si>
  <si>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</si>
  <si>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</si>
  <si>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</si>
  <si>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</si>
  <si>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</si>
  <si>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</si>
  <si>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</si>
  <si>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</si>
  <si>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</si>
  <si>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</si>
  <si>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</si>
  <si>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</si>
  <si>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</si>
  <si>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</si>
  <si>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</si>
  <si>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</si>
  <si>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</si>
  <si>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</si>
  <si>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</si>
  <si>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</si>
  <si>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</si>
  <si>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</si>
  <si>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</si>
  <si>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</si>
  <si>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</si>
  <si>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</si>
  <si>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</si>
  <si>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</si>
  <si>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</si>
  <si>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</si>
  <si>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</si>
  <si>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</si>
  <si>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</si>
  <si>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</si>
  <si>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</si>
  <si>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</si>
  <si>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</si>
  <si>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</si>
  <si>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</si>
  <si>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</si>
  <si>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</si>
  <si>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</si>
  <si>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</si>
  <si>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</si>
  <si>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</si>
  <si>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</si>
  <si>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</si>
  <si>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</si>
  <si>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</si>
  <si>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</si>
  <si>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</si>
  <si>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</si>
  <si>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</si>
  <si>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</si>
  <si>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</si>
  <si>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</si>
  <si>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</si>
  <si>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</si>
  <si>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</si>
  <si>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</si>
  <si>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</si>
  <si>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</si>
  <si>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</si>
  <si>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</si>
  <si>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</si>
  <si>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</si>
  <si>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</si>
  <si>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</si>
  <si>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</si>
  <si>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</si>
  <si>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</si>
  <si>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</si>
  <si>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</si>
  <si>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</si>
  <si>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</si>
  <si>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</si>
  <si>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</si>
  <si>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</si>
  <si>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</si>
  <si>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</si>
  <si>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</si>
  <si>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</si>
  <si>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</si>
  <si>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</si>
  <si>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</si>
  <si>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</si>
  <si>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</si>
  <si>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</si>
  <si>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</si>
  <si>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</si>
  <si>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</si>
  <si>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</si>
  <si>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</si>
  <si>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</si>
  <si>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</si>
  <si>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</si>
  <si>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</si>
  <si>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</si>
  <si>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</si>
  <si>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</si>
  <si>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</si>
  <si>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</si>
  <si>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</si>
  <si>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</si>
  <si>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</si>
  <si>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</si>
  <si>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</si>
  <si>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</si>
  <si>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</si>
  <si>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</si>
  <si>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</si>
  <si>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</si>
  <si>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</si>
  <si>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</si>
  <si>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</si>
  <si>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</si>
  <si>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</si>
  <si>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</si>
  <si>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</si>
  <si>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</si>
  <si>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</si>
  <si>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</si>
  <si>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</si>
  <si>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</si>
  <si>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</si>
  <si>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</si>
  <si>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</si>
  <si>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</si>
  <si>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</si>
  <si>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</si>
  <si>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</si>
  <si>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</si>
  <si>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</si>
  <si>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</si>
  <si>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</si>
  <si>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</si>
  <si>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</si>
  <si>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</si>
  <si>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</si>
  <si>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</si>
  <si>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</si>
  <si>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</si>
  <si>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</si>
  <si>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</si>
  <si>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</si>
  <si>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</si>
  <si>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</si>
  <si>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</si>
  <si>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</si>
  <si>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</si>
  <si>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</si>
  <si>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</si>
  <si>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</si>
  <si>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</si>
  <si>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</si>
  <si>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</si>
  <si>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</si>
  <si>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</si>
  <si>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</si>
  <si>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</si>
  <si>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</si>
  <si>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</si>
  <si>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</si>
  <si>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</si>
  <si>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</si>
  <si>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</si>
  <si>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</si>
  <si>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</si>
  <si>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</si>
  <si>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</si>
  <si>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</si>
  <si>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</si>
  <si>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</si>
  <si>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</si>
  <si>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</si>
  <si>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</si>
  <si>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</si>
  <si>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</si>
  <si>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</si>
  <si>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</si>
  <si>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</si>
  <si>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</si>
  <si>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</si>
  <si>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</si>
  <si>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</si>
  <si>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</si>
  <si>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</si>
  <si>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</si>
  <si>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</si>
  <si>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</si>
  <si>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</si>
  <si>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</si>
  <si>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</si>
  <si>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</si>
  <si>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</si>
  <si>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</si>
  <si>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</si>
  <si>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</si>
  <si>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</si>
  <si>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</si>
  <si>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</si>
  <si>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</si>
  <si>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</si>
  <si>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</si>
  <si>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</si>
  <si>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</si>
  <si>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</si>
  <si>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</si>
  <si>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</si>
  <si>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</si>
  <si>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</si>
  <si>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</si>
  <si>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</si>
  <si>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</si>
  <si>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</si>
  <si>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</si>
  <si>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</si>
  <si>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</si>
  <si>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</si>
  <si>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</si>
  <si>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</si>
  <si>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</si>
  <si>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</si>
  <si>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</si>
  <si>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</si>
  <si>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</si>
  <si>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</si>
  <si>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</si>
  <si>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</si>
  <si>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</si>
  <si>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</si>
  <si>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</si>
  <si>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</si>
  <si>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</si>
  <si>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</si>
  <si>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</si>
  <si>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</si>
  <si>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</si>
  <si>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</si>
  <si>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</si>
  <si>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</si>
  <si>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</si>
  <si>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</si>
  <si>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</si>
  <si>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</si>
  <si>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</si>
  <si>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</si>
  <si>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</si>
  <si>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</si>
  <si>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</si>
  <si>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</si>
  <si>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</si>
  <si>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</si>
  <si>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</si>
  <si>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</si>
  <si>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</si>
  <si>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</si>
  <si>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</si>
  <si>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</si>
  <si>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</si>
  <si>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</si>
  <si>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</si>
  <si>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</si>
  <si>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</si>
  <si>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</si>
  <si>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</si>
  <si>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</si>
  <si>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</si>
  <si>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</si>
  <si>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</si>
  <si>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</si>
  <si>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</si>
  <si>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</si>
  <si>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</si>
  <si>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</si>
  <si>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</si>
  <si>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</si>
  <si>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</si>
  <si>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</si>
  <si>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</si>
  <si>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</si>
  <si>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</si>
  <si>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</si>
  <si>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</si>
  <si>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</si>
  <si>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</si>
  <si>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</si>
  <si>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</si>
  <si>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</si>
  <si>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</si>
  <si>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</si>
  <si>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</si>
  <si>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</si>
  <si>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</si>
  <si>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</si>
  <si>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</si>
  <si>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</si>
  <si>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</si>
  <si>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</si>
  <si>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</si>
  <si>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</si>
  <si>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</si>
  <si>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</si>
  <si>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</si>
  <si>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</si>
  <si>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</si>
  <si>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</si>
  <si>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</si>
  <si>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</si>
  <si>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</si>
  <si>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</si>
  <si>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</si>
  <si>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</si>
  <si>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</si>
  <si>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</si>
  <si>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</si>
  <si>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</si>
  <si>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</si>
  <si>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</si>
  <si>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</si>
  <si>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</si>
  <si>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</si>
  <si>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</si>
  <si>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</si>
  <si>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</si>
  <si>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</si>
  <si>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</si>
  <si>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</si>
  <si>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</si>
  <si>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</si>
  <si>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</si>
  <si>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</si>
  <si>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</si>
  <si>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</si>
  <si>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</si>
  <si>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</si>
  <si>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</si>
  <si>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</si>
  <si>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</si>
  <si>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</si>
  <si>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</si>
  <si>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</si>
  <si>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</si>
  <si>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</si>
  <si>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</si>
  <si>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</si>
  <si>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</si>
  <si>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</si>
  <si>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</si>
  <si>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</si>
  <si>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</si>
  <si>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</si>
  <si>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</si>
  <si>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</si>
  <si>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</si>
  <si>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</si>
  <si>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</si>
  <si>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</si>
  <si>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</si>
  <si>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</si>
  <si>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</si>
  <si>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</si>
  <si>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</si>
  <si>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</si>
  <si>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</si>
  <si>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</si>
  <si>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</si>
  <si>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</si>
  <si>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</si>
  <si>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</si>
  <si>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</si>
  <si>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</si>
  <si>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</si>
  <si>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</si>
  <si>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</si>
  <si>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</si>
  <si>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</si>
  <si>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</si>
  <si>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</si>
  <si>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</si>
  <si>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</si>
  <si>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</si>
  <si>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</si>
  <si>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</si>
  <si>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</si>
  <si>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</si>
  <si>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</si>
  <si>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</si>
  <si>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</si>
  <si>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</si>
  <si>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</si>
  <si>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</si>
  <si>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</si>
  <si>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</si>
  <si>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</si>
  <si>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</si>
  <si>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</si>
  <si>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</si>
  <si>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</si>
  <si>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</si>
  <si>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</si>
  <si>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</si>
  <si>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</si>
  <si>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</si>
  <si>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</si>
  <si>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</si>
  <si>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</si>
  <si>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</si>
  <si>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</si>
  <si>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</si>
  <si>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</si>
  <si>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</si>
  <si>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</si>
  <si>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</si>
  <si>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</si>
  <si>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</si>
  <si>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</si>
  <si>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</si>
  <si>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</si>
  <si>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</si>
  <si>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</si>
  <si>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</si>
  <si>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</si>
  <si>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</si>
  <si>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</si>
  <si>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</si>
  <si>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</si>
  <si>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</si>
  <si>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</si>
  <si>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</si>
  <si>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</si>
  <si>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</si>
  <si>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</si>
  <si>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</si>
  <si>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</si>
  <si>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</si>
  <si>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</si>
  <si>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</si>
  <si>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</si>
  <si>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</si>
  <si>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</si>
  <si>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</si>
  <si>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</si>
  <si>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</si>
  <si>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</si>
  <si>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</si>
  <si>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</si>
  <si>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</si>
  <si>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</si>
  <si>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</si>
  <si>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</si>
  <si>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</si>
  <si>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</si>
  <si>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</si>
  <si>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</si>
  <si>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</si>
  <si>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</si>
  <si>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</si>
  <si>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</si>
  <si>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</si>
  <si>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</si>
  <si>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</si>
  <si>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</si>
  <si>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</si>
  <si>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</si>
  <si>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</si>
  <si>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</si>
  <si>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</si>
  <si>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</si>
  <si>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</si>
  <si>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</si>
  <si>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</si>
  <si>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</si>
  <si>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</si>
  <si>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</si>
  <si>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</si>
  <si>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</si>
  <si>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</si>
  <si>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</si>
  <si>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</si>
  <si>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</si>
  <si>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</si>
  <si>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</si>
  <si>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</si>
  <si>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</si>
  <si>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</si>
  <si>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</si>
  <si>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</si>
  <si>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</si>
  <si>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</si>
  <si>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</si>
  <si>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</si>
  <si>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</si>
  <si>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</si>
  <si>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</si>
  <si>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</si>
  <si>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</si>
  <si>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</si>
  <si>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</si>
  <si>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</si>
  <si>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</si>
  <si>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</si>
  <si>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</si>
  <si>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</si>
  <si>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</si>
  <si>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</si>
  <si>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</si>
  <si>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</si>
  <si>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</si>
  <si>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</si>
  <si>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</si>
  <si>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</si>
  <si>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</si>
  <si>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</si>
  <si>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</si>
  <si>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</si>
  <si>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</si>
  <si>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</si>
  <si>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</si>
  <si>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</si>
  <si>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</si>
  <si>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</si>
  <si>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</si>
  <si>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</si>
  <si>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</si>
  <si>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</si>
  <si>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</si>
  <si>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</si>
  <si>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</si>
  <si>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</si>
  <si>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</si>
  <si>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</si>
  <si>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</si>
  <si>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</si>
  <si>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</si>
  <si>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</si>
  <si>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</si>
  <si>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</si>
  <si>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</si>
  <si>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</si>
  <si>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</si>
  <si>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</si>
  <si>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</si>
  <si>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</si>
  <si>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</si>
  <si>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</si>
  <si>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</si>
  <si>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</si>
  <si>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</si>
  <si>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</si>
  <si>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</si>
  <si>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</si>
  <si>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</si>
  <si>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</si>
  <si>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</si>
  <si>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</si>
  <si>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</si>
  <si>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</si>
  <si>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</si>
  <si>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</si>
  <si>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</si>
  <si>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</si>
  <si>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</si>
  <si>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</si>
  <si>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</si>
  <si>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</si>
  <si>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</si>
  <si>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</si>
  <si>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</si>
  <si>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</si>
  <si>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</si>
  <si>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</si>
  <si>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</si>
  <si>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</si>
  <si>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</si>
  <si>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</si>
  <si>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</si>
  <si>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</si>
  <si>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</si>
  <si>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</si>
  <si>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</si>
  <si>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</si>
  <si>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</si>
  <si>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</si>
  <si>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</si>
  <si>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</si>
  <si>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</si>
  <si>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</si>
  <si>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</si>
  <si>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</si>
  <si>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</si>
  <si>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</si>
  <si>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</si>
  <si>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</si>
  <si>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</si>
  <si>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</si>
  <si>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</si>
  <si>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</si>
  <si>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</si>
  <si>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</si>
  <si>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</si>
  <si>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</si>
  <si>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</si>
  <si>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</si>
  <si>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</si>
  <si>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</si>
  <si>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</si>
  <si>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</si>
  <si>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</si>
  <si>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</si>
  <si>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</si>
  <si>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</si>
  <si>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</si>
  <si>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</si>
  <si>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</si>
  <si>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</si>
  <si>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</si>
  <si>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</si>
  <si>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</si>
  <si>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</si>
  <si>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</si>
  <si>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</si>
  <si>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</si>
  <si>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</si>
  <si>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</si>
  <si>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</si>
  <si>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</si>
  <si>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</si>
  <si>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</si>
  <si>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</si>
  <si>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</si>
  <si>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</si>
  <si>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</si>
  <si>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</si>
  <si>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</si>
  <si>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</si>
  <si>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</si>
  <si>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</si>
  <si>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</si>
  <si>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</si>
  <si>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</si>
  <si>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</si>
  <si>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</si>
  <si>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</si>
  <si>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</si>
  <si>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</si>
  <si>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</si>
  <si>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</si>
  <si>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</si>
  <si>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</si>
  <si>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</si>
  <si>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</si>
  <si>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</si>
  <si>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</si>
  <si>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</si>
  <si>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</si>
  <si>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</si>
  <si>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</si>
  <si>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</si>
  <si>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</si>
  <si>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</si>
  <si>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</si>
  <si>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</si>
  <si>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</si>
  <si>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</si>
  <si>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</si>
  <si>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</si>
  <si>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</si>
  <si>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</si>
  <si>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</si>
  <si>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</si>
  <si>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</si>
  <si>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</si>
  <si>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</si>
  <si>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</si>
  <si>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</si>
  <si>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</si>
  <si>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</si>
  <si>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</si>
  <si>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</si>
  <si>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</si>
  <si>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</si>
  <si>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</si>
  <si>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</si>
  <si>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</si>
  <si>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</si>
  <si>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</si>
  <si>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</si>
  <si>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</si>
  <si>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</si>
  <si>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</si>
  <si>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</si>
  <si>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</si>
  <si>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</si>
  <si>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</si>
  <si>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</si>
  <si>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</si>
  <si>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</si>
  <si>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</si>
  <si>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</si>
  <si>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</si>
  <si>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</si>
  <si>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</si>
  <si>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</si>
  <si>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</si>
  <si>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</si>
  <si>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</si>
  <si>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</si>
  <si>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</si>
  <si>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</si>
  <si>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</si>
  <si>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</si>
  <si>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</si>
  <si>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</si>
  <si>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</si>
  <si>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</si>
  <si>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</si>
  <si>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</si>
  <si>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</si>
  <si>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</si>
  <si>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</si>
  <si>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</si>
  <si>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</si>
  <si>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</si>
  <si>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</si>
  <si>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</si>
  <si>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</si>
  <si>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</si>
  <si>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</si>
  <si>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</si>
  <si>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</si>
  <si>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</si>
  <si>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</si>
  <si>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</si>
  <si>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</si>
  <si>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</si>
  <si>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</si>
  <si>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</si>
  <si>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</si>
  <si>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</si>
  <si>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</si>
  <si>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</si>
  <si>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</si>
  <si>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</si>
  <si>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</si>
  <si>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</si>
  <si>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</si>
  <si>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</si>
  <si>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</si>
  <si>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</si>
  <si>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</si>
  <si>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</si>
  <si>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</si>
  <si>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</si>
  <si>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</si>
  <si>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</si>
  <si>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</si>
  <si>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</si>
  <si>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</si>
  <si>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</si>
  <si>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</si>
  <si>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</si>
  <si>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</si>
  <si>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</si>
  <si>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</si>
  <si>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</si>
  <si>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</si>
  <si>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</si>
  <si>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</si>
  <si>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</si>
  <si>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</si>
  <si>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</si>
  <si>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</si>
  <si>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</si>
  <si>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</si>
  <si>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</si>
  <si>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</si>
  <si>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</si>
  <si>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</si>
  <si>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</si>
  <si>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</si>
  <si>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</si>
  <si>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</si>
  <si>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</si>
  <si>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</si>
  <si>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</si>
  <si>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</si>
  <si>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</si>
  <si>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</si>
  <si>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</si>
  <si>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</si>
  <si>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</si>
  <si>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</si>
  <si>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</si>
  <si>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</si>
  <si>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</si>
  <si>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</si>
  <si>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</si>
  <si>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</si>
  <si>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</si>
  <si>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</si>
  <si>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</si>
  <si>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</si>
  <si>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</si>
  <si>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</si>
  <si>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</si>
  <si>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</si>
  <si>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</si>
  <si>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</si>
  <si>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</si>
  <si>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</si>
  <si>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</si>
  <si>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</si>
  <si>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</si>
  <si>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</si>
  <si>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</si>
  <si>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</si>
  <si>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</si>
  <si>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</si>
  <si>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</si>
  <si>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</si>
  <si>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</si>
  <si>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</si>
  <si>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</si>
  <si>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</si>
  <si>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</si>
  <si>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</si>
  <si>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</si>
  <si>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</si>
  <si>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</si>
  <si>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</si>
  <si>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</si>
  <si>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</si>
  <si>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</si>
  <si>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</si>
  <si>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</si>
  <si>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</si>
  <si>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</si>
  <si>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</si>
  <si>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</si>
  <si>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</si>
  <si>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</si>
  <si>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</si>
  <si>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</si>
  <si>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</si>
  <si>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</si>
  <si>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</si>
  <si>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</si>
  <si>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</si>
  <si>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</si>
  <si>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</si>
  <si>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</si>
  <si>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</si>
  <si>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</si>
  <si>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</si>
  <si>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</si>
  <si>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</si>
  <si>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</si>
  <si>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</si>
  <si>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</si>
  <si>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</si>
  <si>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</si>
  <si>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</si>
  <si>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</si>
  <si>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</si>
  <si>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</si>
  <si>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</si>
  <si>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</si>
  <si>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</si>
  <si>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</si>
  <si>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</si>
  <si>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</si>
  <si>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</si>
  <si>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</si>
  <si>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</si>
  <si>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</si>
  <si>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</si>
  <si>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</si>
  <si>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</si>
  <si>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</si>
  <si>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</si>
  <si>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</si>
  <si>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</si>
  <si>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</si>
  <si>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</si>
  <si>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</si>
  <si>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</si>
  <si>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</si>
  <si>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</si>
  <si>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</si>
  <si>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</si>
  <si>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</si>
  <si>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</si>
  <si>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</si>
  <si>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</si>
  <si>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</si>
  <si>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</si>
  <si>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</si>
  <si>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</si>
  <si>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</si>
  <si>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</si>
  <si>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</si>
  <si>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</si>
  <si>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</si>
  <si>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</si>
  <si>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</si>
  <si>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</si>
  <si>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</si>
  <si>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</si>
  <si>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</si>
  <si>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</si>
  <si>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</si>
  <si>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</si>
  <si>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</si>
  <si>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</si>
  <si>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</si>
  <si>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</si>
  <si>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</si>
  <si>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</si>
  <si>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</si>
  <si>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</si>
  <si>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</si>
  <si>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</si>
  <si>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</si>
  <si>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</si>
  <si>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</si>
  <si>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</si>
  <si>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</si>
  <si>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</si>
  <si>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</si>
  <si>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</si>
  <si>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</si>
  <si>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</si>
  <si>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</si>
  <si>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</si>
  <si>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</si>
  <si>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</si>
  <si>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</si>
  <si>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</si>
  <si>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</si>
  <si>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</si>
  <si>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</si>
  <si>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</si>
  <si>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</si>
  <si>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</si>
  <si>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</si>
  <si>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</si>
  <si>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</si>
  <si>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</si>
  <si>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</si>
  <si>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</si>
  <si>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</si>
  <si>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</si>
  <si>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</si>
  <si>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</si>
  <si>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</si>
  <si>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</si>
  <si>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</si>
  <si>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</si>
  <si>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</si>
  <si>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</si>
  <si>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</si>
  <si>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</si>
  <si>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</si>
  <si>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</si>
  <si>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</si>
  <si>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</si>
  <si>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</si>
  <si>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</si>
  <si>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</si>
  <si>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</si>
  <si>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</si>
  <si>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</si>
  <si>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</si>
  <si>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</si>
  <si>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</si>
  <si>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</si>
  <si>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</si>
  <si>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</si>
  <si>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</si>
  <si>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</si>
  <si>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</si>
  <si>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</si>
  <si>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</si>
  <si>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</si>
  <si>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</si>
  <si>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</si>
  <si>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</si>
  <si>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</si>
  <si>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</si>
  <si>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</si>
  <si>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</si>
  <si>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</si>
  <si>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</si>
  <si>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</si>
  <si>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</si>
  <si>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</si>
  <si>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</si>
  <si>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</si>
  <si>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</si>
  <si>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</si>
  <si>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</si>
  <si>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</si>
  <si>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</si>
  <si>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</si>
  <si>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</si>
  <si>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</si>
  <si>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</si>
  <si>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</si>
  <si>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</si>
  <si>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</si>
  <si>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</si>
  <si>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</si>
  <si>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</si>
  <si>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</si>
  <si>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</si>
  <si>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</si>
  <si>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</si>
  <si>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</si>
  <si>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</si>
  <si>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</si>
  <si>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</si>
  <si>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</si>
  <si>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</si>
  <si>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</si>
  <si>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</si>
  <si>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</si>
  <si>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</si>
  <si>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</si>
  <si>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</si>
  <si>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</si>
  <si>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</si>
  <si>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</si>
  <si>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</si>
  <si>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</si>
  <si>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</si>
  <si>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</si>
  <si>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</si>
  <si>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</si>
  <si>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</si>
  <si>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</si>
  <si>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</si>
  <si>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</si>
  <si>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</si>
  <si>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</si>
  <si>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</si>
  <si>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</si>
  <si>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</si>
  <si>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</si>
  <si>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</si>
  <si>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</si>
  <si>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</si>
  <si>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</si>
  <si>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</si>
  <si>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</si>
  <si>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</si>
  <si>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</si>
  <si>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</si>
  <si>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</si>
  <si>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</si>
  <si>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</si>
  <si>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</si>
  <si>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</si>
  <si>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</si>
  <si>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</si>
  <si>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</si>
  <si>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</si>
  <si>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</si>
  <si>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</si>
  <si>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</si>
  <si>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</si>
  <si>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</si>
  <si>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</si>
  <si>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</si>
  <si>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</si>
  <si>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</si>
  <si>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</si>
  <si>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</si>
  <si>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</si>
  <si>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</si>
  <si>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</si>
  <si>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</si>
  <si>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</si>
  <si>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</si>
  <si>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</si>
  <si>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</si>
  <si>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</si>
  <si>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</si>
  <si>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</si>
  <si>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</si>
  <si>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</si>
  <si>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</si>
  <si>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</si>
  <si>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</si>
  <si>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</si>
  <si>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</si>
  <si>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</si>
  <si>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</si>
  <si>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</si>
  <si>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</si>
  <si>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</si>
  <si>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</si>
  <si>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</si>
  <si>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</si>
  <si>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</si>
  <si>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</si>
  <si>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</si>
  <si>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</si>
  <si>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</si>
  <si>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</si>
  <si>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</si>
  <si>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</si>
  <si>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</si>
  <si>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</si>
  <si>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</si>
  <si>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</si>
  <si>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</si>
  <si>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</si>
  <si>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</si>
  <si>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</si>
  <si>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</si>
  <si>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</si>
  <si>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</si>
  <si>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</si>
  <si>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</si>
  <si>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</si>
  <si>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</si>
  <si>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</si>
  <si>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</si>
  <si>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</si>
  <si>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</si>
  <si>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</si>
  <si>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</si>
  <si>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</si>
  <si>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</si>
  <si>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</si>
  <si>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</si>
  <si>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</si>
  <si>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</si>
  <si>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</si>
  <si>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</si>
  <si>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</si>
  <si>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</si>
  <si>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</si>
  <si>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</si>
  <si>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</si>
  <si>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</si>
  <si>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</si>
  <si>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</si>
  <si>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</si>
  <si>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</si>
  <si>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</si>
  <si>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</si>
  <si>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</si>
  <si>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</si>
  <si>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</si>
  <si>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</si>
  <si>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</si>
  <si>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</si>
  <si>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</si>
  <si>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</si>
  <si>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</si>
  <si>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</si>
  <si>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</si>
  <si>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</si>
  <si>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</si>
  <si>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</si>
  <si>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</si>
  <si>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</si>
  <si>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</si>
  <si>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</si>
  <si>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</si>
  <si>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</si>
  <si>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</si>
  <si>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</si>
  <si>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</si>
  <si>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</si>
  <si>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</si>
  <si>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</si>
  <si>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</si>
  <si>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</si>
  <si>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</si>
  <si>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</si>
  <si>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</si>
  <si>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</si>
  <si>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</si>
  <si>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</si>
  <si>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</si>
  <si>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</si>
  <si>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</si>
  <si>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</si>
  <si>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</si>
  <si>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</si>
  <si>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</si>
  <si>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</si>
  <si>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</si>
  <si>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</si>
  <si>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</si>
  <si>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</si>
  <si>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</si>
  <si>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</si>
  <si>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</si>
  <si>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</si>
  <si>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</si>
  <si>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</si>
  <si>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</si>
  <si>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</si>
  <si>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</si>
  <si>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</si>
  <si>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</si>
  <si>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</si>
  <si>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</si>
  <si>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</si>
  <si>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</si>
  <si>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</si>
  <si>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</si>
  <si>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</si>
  <si>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</si>
  <si>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</si>
  <si>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</si>
  <si>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</si>
  <si>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</si>
  <si>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</si>
  <si>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</si>
  <si>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</si>
  <si>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</si>
  <si>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</si>
  <si>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</si>
  <si>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</si>
  <si>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</si>
  <si>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</si>
  <si>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</si>
  <si>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</si>
  <si>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</si>
  <si>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</si>
  <si>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</si>
  <si>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</si>
  <si>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</si>
  <si>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</si>
  <si>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</si>
  <si>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</si>
  <si>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</si>
  <si>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</si>
  <si>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</si>
  <si>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</si>
  <si>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</si>
  <si>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</si>
  <si>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</si>
  <si>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</si>
  <si>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</si>
  <si>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</si>
  <si>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</si>
  <si>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</si>
  <si>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</si>
  <si>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</si>
  <si>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</si>
  <si>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</si>
  <si>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</si>
  <si>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</si>
  <si>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</si>
  <si>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</si>
  <si>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</si>
  <si>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</si>
  <si>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</si>
  <si>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</si>
  <si>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</si>
  <si>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</si>
  <si>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</si>
  <si>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</si>
  <si>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</si>
  <si>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</si>
  <si>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</si>
  <si>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</si>
  <si>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</si>
  <si>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</si>
  <si>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</si>
  <si>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</si>
  <si>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</si>
  <si>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</si>
  <si>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</si>
  <si>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</si>
  <si>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</si>
  <si>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</si>
  <si>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</si>
  <si>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</si>
  <si>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</si>
  <si>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</si>
  <si>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</si>
  <si>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</si>
  <si>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</si>
  <si>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</si>
  <si>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</si>
  <si>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</si>
  <si>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</si>
  <si>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</si>
  <si>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</si>
  <si>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</si>
  <si>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</si>
  <si>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</si>
  <si>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</si>
  <si>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</si>
  <si>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</si>
  <si>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</si>
  <si>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</si>
  <si>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</si>
  <si>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</si>
  <si>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</si>
  <si>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</si>
  <si>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</si>
  <si>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</si>
  <si>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</si>
  <si>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</si>
  <si>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</si>
  <si>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</si>
  <si>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</si>
  <si>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</si>
  <si>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</si>
  <si>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</si>
  <si>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</si>
  <si>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</si>
  <si>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</si>
  <si>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</si>
  <si>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</si>
  <si>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</si>
  <si>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</si>
  <si>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</si>
  <si>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</si>
  <si>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</si>
  <si>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</si>
  <si>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</si>
  <si>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</si>
  <si>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</si>
  <si>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</si>
  <si>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</si>
  <si>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</si>
  <si>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</si>
  <si>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</si>
  <si>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</si>
  <si>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</si>
  <si>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</si>
  <si>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</si>
  <si>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</si>
  <si>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</si>
  <si>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</si>
  <si>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</si>
  <si>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</si>
  <si>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</si>
  <si>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</si>
  <si>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</si>
  <si>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</si>
  <si>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</si>
  <si>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</si>
  <si>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</si>
  <si>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</si>
  <si>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</si>
  <si>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</si>
  <si>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</si>
  <si>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</si>
  <si>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</si>
  <si>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</si>
  <si>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</si>
  <si>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</si>
  <si>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</si>
  <si>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</si>
  <si>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</si>
  <si>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</si>
  <si>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</si>
  <si>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</si>
  <si>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</si>
  <si>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</si>
  <si>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</si>
  <si>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</si>
  <si>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</si>
  <si>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</si>
  <si>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</si>
  <si>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</si>
  <si>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</si>
  <si>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</si>
  <si>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</si>
  <si>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</si>
  <si>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</si>
  <si>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</si>
  <si>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</si>
  <si>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</si>
  <si>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</si>
  <si>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</si>
  <si>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</si>
  <si>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</si>
  <si>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</si>
  <si>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</si>
  <si>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</si>
  <si>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</si>
  <si>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</si>
  <si>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</si>
  <si>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</si>
  <si>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</si>
  <si>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</si>
  <si>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</si>
  <si>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</si>
  <si>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</si>
  <si>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</si>
  <si>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</si>
  <si>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</si>
  <si>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</si>
  <si>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</si>
  <si>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</si>
  <si>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</si>
  <si>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</si>
  <si>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</si>
  <si>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</si>
  <si>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</si>
  <si>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</si>
  <si>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</si>
  <si>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</si>
  <si>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</si>
  <si>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</si>
  <si>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</si>
  <si>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</si>
  <si>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</si>
  <si>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</si>
  <si>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</si>
  <si>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</si>
  <si>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</si>
  <si>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</si>
  <si>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</si>
  <si>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</si>
  <si>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</si>
  <si>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</si>
  <si>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</si>
  <si>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</si>
  <si>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</si>
  <si>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</si>
  <si>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</si>
  <si>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</si>
  <si>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</si>
  <si>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</si>
  <si>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</si>
  <si>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</si>
  <si>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</si>
  <si>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</si>
  <si>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</si>
  <si>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</si>
  <si>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</si>
  <si>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</si>
  <si>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</si>
  <si>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</si>
  <si>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</si>
  <si>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</si>
  <si>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</si>
  <si>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</si>
  <si>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</si>
  <si>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</si>
  <si>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</si>
  <si>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</si>
  <si>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</si>
  <si>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</si>
  <si>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</si>
  <si>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</si>
  <si>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</si>
  <si>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</si>
  <si>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</si>
  <si>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</si>
  <si>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</si>
  <si>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</si>
  <si>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</si>
  <si>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</si>
  <si>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</si>
  <si>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</si>
  <si>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</si>
  <si>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</si>
  <si>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</si>
  <si>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</si>
  <si>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</si>
  <si>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</si>
  <si>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</si>
  <si>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</si>
  <si>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</si>
  <si>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</si>
  <si>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</si>
  <si>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</si>
  <si>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</si>
  <si>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</si>
  <si>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</si>
  <si>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</si>
  <si>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</si>
  <si>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</si>
  <si>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</si>
  <si>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</si>
  <si>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</si>
  <si>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</si>
  <si>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</si>
  <si>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</si>
  <si>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</si>
  <si>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</si>
  <si>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</si>
  <si>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</si>
  <si>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</si>
  <si>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</si>
  <si>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</si>
  <si>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</si>
  <si>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</si>
  <si>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</si>
  <si>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</si>
  <si>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</si>
  <si>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</si>
  <si>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</si>
  <si>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</si>
  <si>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</si>
  <si>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</si>
  <si>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</si>
  <si>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</si>
  <si>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</si>
  <si>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</si>
  <si>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</si>
  <si>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</si>
  <si>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</si>
  <si>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</si>
  <si>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</si>
  <si>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</si>
  <si>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</si>
  <si>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</si>
  <si>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</si>
  <si>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</si>
  <si>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</si>
  <si>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</si>
  <si>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</si>
  <si>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</si>
  <si>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</si>
  <si>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</si>
  <si>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</si>
  <si>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</si>
  <si>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</si>
  <si>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</si>
  <si>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</si>
  <si>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</si>
  <si>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</si>
  <si>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</si>
  <si>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</si>
  <si>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</si>
  <si>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</si>
  <si>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</si>
  <si>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</si>
  <si>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</si>
  <si>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</si>
  <si>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</si>
  <si>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</si>
  <si>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</si>
  <si>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</si>
  <si>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</si>
  <si>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</si>
  <si>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</si>
  <si>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</si>
  <si>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</si>
  <si>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</si>
  <si>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</si>
  <si>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</si>
  <si>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</si>
  <si>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</si>
  <si>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</si>
  <si>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</si>
  <si>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</si>
  <si>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</si>
  <si>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</si>
  <si>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</si>
  <si>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</si>
  <si>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</si>
  <si>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</si>
  <si>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</si>
  <si>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</si>
  <si>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</si>
  <si>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</si>
  <si>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</si>
  <si>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</si>
  <si>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</si>
  <si>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</si>
  <si>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</si>
  <si>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</si>
  <si>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</si>
  <si>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</si>
  <si>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</si>
  <si>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</si>
  <si>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</si>
  <si>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</si>
  <si>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</si>
  <si>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</si>
  <si>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</si>
  <si>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</si>
  <si>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</si>
  <si>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</si>
  <si>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</si>
  <si>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</si>
  <si>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</si>
  <si>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</si>
  <si>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</si>
  <si>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</si>
  <si>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</si>
  <si>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</si>
  <si>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</si>
  <si>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</si>
  <si>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</si>
  <si>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</si>
  <si>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</si>
  <si>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</si>
  <si>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</si>
  <si>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</si>
  <si>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</si>
  <si>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</si>
  <si>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</si>
  <si>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</si>
  <si>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</si>
  <si>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</si>
  <si>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</si>
  <si>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</si>
  <si>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</si>
  <si>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</si>
  <si>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</si>
  <si>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</si>
  <si>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</si>
  <si>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</si>
  <si>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</si>
  <si>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</si>
  <si>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</si>
  <si>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</si>
  <si>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</si>
  <si>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</si>
  <si>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</si>
  <si>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</si>
  <si>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</si>
  <si>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</si>
  <si>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</si>
  <si>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</si>
  <si>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</si>
  <si>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</si>
  <si>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</si>
  <si>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</si>
  <si>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</si>
  <si>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</si>
  <si>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</si>
  <si>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</si>
  <si>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</si>
  <si>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</si>
  <si>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</si>
  <si>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</si>
  <si>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</si>
  <si>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</si>
  <si>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</si>
  <si>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</si>
  <si>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</si>
  <si>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</si>
  <si>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</si>
  <si>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</si>
  <si>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</si>
  <si>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</si>
  <si>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</si>
  <si>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</si>
  <si>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</si>
  <si>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</si>
  <si>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</si>
  <si>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</si>
  <si>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</si>
  <si>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</si>
  <si>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</si>
  <si>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</si>
  <si>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</si>
  <si>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</si>
  <si>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</si>
  <si>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</si>
  <si>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</si>
  <si>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</si>
  <si>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</si>
  <si>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</si>
  <si>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</si>
  <si>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</si>
  <si>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</si>
  <si>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</si>
  <si>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</si>
  <si>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</si>
  <si>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</si>
  <si>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</si>
  <si>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</si>
  <si>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</si>
  <si>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</si>
  <si>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</si>
  <si>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</si>
  <si>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</si>
  <si>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</si>
  <si>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</si>
  <si>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</si>
  <si>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</si>
  <si>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</si>
  <si>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</si>
  <si>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</si>
  <si>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</si>
  <si>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</si>
  <si>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</si>
  <si>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</si>
  <si>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</si>
  <si>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</si>
  <si>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</si>
  <si>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</si>
  <si>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</si>
  <si>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</si>
  <si>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</si>
  <si>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</si>
  <si>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</si>
  <si>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</si>
  <si>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</si>
  <si>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</si>
  <si>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</si>
  <si>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</si>
  <si>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</si>
  <si>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</si>
  <si>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</si>
  <si>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</si>
  <si>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</si>
  <si>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</si>
  <si>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</si>
  <si>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</si>
  <si>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</si>
  <si>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</si>
  <si>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</si>
  <si>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</si>
  <si>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</si>
  <si>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</si>
  <si>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</si>
  <si>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</si>
  <si>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</si>
  <si>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</si>
  <si>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</si>
  <si>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</si>
  <si>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</si>
  <si>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</si>
  <si>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</si>
  <si>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</si>
  <si>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</si>
  <si>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</si>
  <si>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</si>
  <si>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</si>
  <si>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</si>
  <si>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</si>
  <si>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</si>
  <si>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</si>
  <si>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</si>
  <si>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</si>
  <si>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</si>
  <si>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</si>
  <si>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</si>
  <si>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</si>
  <si>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</si>
  <si>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</si>
  <si>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</si>
  <si>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</si>
  <si>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</si>
  <si>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</si>
  <si>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</si>
  <si>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</si>
  <si>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</si>
  <si>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</si>
  <si>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</si>
  <si>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</si>
  <si>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</si>
  <si>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</si>
  <si>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</si>
  <si>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</si>
  <si>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</si>
  <si>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</si>
  <si>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</si>
  <si>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</si>
  <si>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</si>
  <si>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</si>
  <si>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</si>
  <si>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</si>
  <si>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</si>
  <si>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</si>
  <si>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</si>
  <si>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</si>
  <si>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</si>
  <si>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</si>
  <si>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</si>
  <si>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</si>
  <si>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</si>
  <si>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</si>
  <si>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</si>
  <si>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</si>
  <si>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</si>
  <si>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</si>
  <si>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</si>
  <si>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</si>
  <si>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</si>
  <si>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</si>
  <si>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</si>
  <si>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</si>
  <si>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</si>
  <si>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</si>
  <si>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</si>
  <si>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</si>
  <si>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</si>
  <si>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</si>
  <si>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</si>
  <si>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</si>
  <si>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</si>
  <si>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</si>
  <si>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</si>
  <si>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</si>
  <si>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</si>
  <si>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</si>
  <si>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</si>
  <si>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</si>
  <si>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</si>
  <si>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</si>
  <si>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</si>
  <si>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</si>
  <si>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</si>
  <si>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</si>
  <si>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</si>
  <si>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</si>
  <si>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</si>
  <si>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</si>
  <si>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</si>
  <si>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</si>
  <si>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</si>
  <si>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</si>
  <si>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</si>
  <si>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</si>
  <si>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</si>
  <si>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</si>
  <si>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</si>
  <si>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</si>
  <si>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</si>
  <si>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</si>
  <si>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</si>
  <si>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</si>
  <si>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</si>
  <si>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</si>
  <si>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</si>
  <si>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</si>
  <si>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</si>
  <si>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</si>
  <si>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</si>
  <si>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</si>
  <si>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</si>
  <si>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</si>
  <si>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</si>
  <si>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</si>
  <si>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</si>
  <si>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</si>
  <si>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</si>
  <si>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</si>
  <si>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</si>
  <si>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</si>
  <si>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</si>
  <si>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</si>
  <si>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</si>
  <si>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</si>
  <si>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</si>
  <si>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</si>
  <si>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</si>
  <si>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</si>
  <si>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</si>
  <si>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</si>
  <si>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</si>
  <si>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</si>
  <si>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</si>
  <si>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</si>
  <si>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</si>
  <si>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</si>
  <si>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</si>
  <si>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</si>
  <si>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</si>
  <si>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</si>
  <si>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</si>
  <si>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</si>
  <si>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</si>
  <si>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</si>
  <si>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</si>
  <si>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</si>
  <si>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</si>
  <si>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</si>
  <si>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</si>
  <si>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</si>
  <si>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</si>
  <si>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</si>
  <si>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</si>
  <si>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</si>
  <si>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</si>
  <si>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</si>
  <si>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</si>
  <si>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</si>
  <si>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</si>
  <si>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</si>
  <si>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</si>
  <si>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</si>
  <si>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</si>
  <si>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</si>
  <si>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</si>
  <si>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</si>
  <si>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</si>
  <si>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</si>
  <si>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</si>
  <si>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</si>
  <si>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</si>
  <si>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</si>
  <si>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</si>
  <si>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</si>
  <si>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</si>
  <si>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</si>
  <si>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</si>
  <si>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</si>
  <si>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</si>
  <si>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</si>
  <si>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</si>
  <si>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</si>
  <si>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</si>
  <si>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</si>
  <si>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</si>
  <si>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</si>
  <si>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</si>
  <si>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</si>
  <si>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</si>
  <si>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</si>
  <si>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</si>
  <si>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</si>
  <si>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</si>
  <si>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</si>
  <si>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</si>
  <si>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</si>
  <si>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</si>
  <si>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</si>
  <si>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</si>
  <si>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</si>
  <si>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</si>
  <si>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</si>
  <si>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</si>
  <si>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</si>
  <si>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</si>
  <si>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</si>
  <si>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</si>
  <si>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</si>
  <si>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</si>
  <si>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</si>
  <si>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</si>
  <si>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</si>
  <si>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</si>
  <si>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</si>
  <si>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</si>
  <si>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</si>
  <si>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</si>
  <si>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</si>
  <si>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</si>
  <si>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</si>
  <si>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</si>
  <si>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</si>
  <si>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</si>
  <si>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</si>
  <si>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</si>
  <si>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</si>
  <si>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</si>
  <si>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</si>
  <si>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</si>
  <si>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</si>
  <si>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</si>
  <si>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</si>
  <si>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</si>
  <si>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</si>
  <si>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</si>
  <si>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</si>
  <si>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</si>
  <si>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</si>
  <si>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</si>
  <si>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</si>
  <si>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</si>
  <si>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</si>
  <si>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</si>
  <si>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</si>
  <si>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</si>
  <si>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</si>
  <si>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</si>
  <si>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</si>
  <si>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</si>
  <si>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</si>
  <si>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</si>
  <si>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</si>
  <si>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</si>
  <si>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</si>
  <si>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</si>
  <si>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</si>
  <si>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</si>
  <si>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</si>
  <si>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</si>
  <si>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</si>
  <si>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</si>
  <si>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</si>
  <si>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</si>
  <si>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</si>
  <si>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</si>
  <si>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</si>
  <si>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</si>
  <si>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</si>
  <si>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</si>
  <si>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</si>
  <si>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</si>
  <si>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</si>
  <si>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</si>
  <si>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</si>
  <si>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</si>
  <si>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</si>
  <si>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</si>
  <si>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</si>
  <si>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</si>
  <si>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</si>
  <si>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</si>
  <si>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</si>
  <si>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</si>
  <si>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</si>
  <si>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</si>
  <si>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</si>
  <si>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</si>
  <si>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</si>
  <si>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</si>
  <si>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</si>
  <si>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</si>
  <si>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</si>
  <si>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</si>
  <si>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</si>
  <si>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</si>
  <si>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</si>
  <si>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</si>
  <si>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</si>
  <si>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</si>
  <si>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</si>
  <si>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</si>
  <si>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</si>
  <si>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</si>
  <si>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</si>
  <si>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</si>
  <si>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</si>
  <si>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</si>
  <si>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</si>
  <si>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</si>
  <si>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</si>
  <si>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</si>
  <si>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</si>
  <si>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</si>
  <si>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</si>
  <si>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</si>
  <si>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</si>
  <si>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</si>
  <si>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</si>
  <si>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</si>
  <si>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</si>
  <si>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</si>
  <si>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</si>
  <si>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</si>
  <si>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</si>
  <si>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</si>
  <si>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</si>
  <si>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</si>
  <si>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</si>
  <si>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</si>
  <si>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</si>
  <si>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</si>
  <si>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</si>
  <si>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</si>
  <si>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</si>
  <si>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</si>
  <si>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</si>
  <si>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</si>
  <si>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</si>
  <si>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</si>
  <si>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</si>
  <si>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</si>
  <si>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</si>
  <si>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</si>
  <si>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</si>
  <si>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</si>
  <si>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</si>
  <si>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</si>
  <si>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</si>
  <si>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</si>
  <si>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</si>
  <si>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</si>
  <si>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</si>
  <si>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</si>
  <si>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</si>
  <si>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</si>
  <si>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</si>
  <si>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</si>
  <si>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</si>
  <si>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</si>
  <si>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</si>
  <si>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</si>
  <si>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</si>
  <si>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</si>
  <si>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</si>
  <si>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</si>
  <si>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</si>
  <si>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</si>
  <si>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</si>
  <si>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</si>
  <si>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</si>
  <si>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</si>
  <si>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</si>
  <si>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</si>
  <si>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</si>
  <si>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</si>
  <si>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</si>
  <si>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</si>
  <si>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</si>
  <si>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</si>
  <si>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</si>
  <si>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</si>
  <si>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</si>
  <si>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</si>
  <si>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</si>
  <si>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</si>
  <si>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</si>
  <si>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</si>
  <si>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</si>
  <si>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</si>
  <si>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</si>
  <si>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</si>
  <si>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</si>
  <si>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</si>
  <si>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</si>
  <si>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</si>
  <si>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</si>
  <si>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</si>
  <si>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</si>
  <si>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</si>
  <si>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</si>
  <si>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</si>
  <si>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</si>
  <si>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</si>
  <si>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</si>
  <si>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</si>
  <si>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</si>
  <si>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</si>
  <si>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</si>
  <si>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</si>
  <si>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</si>
  <si>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</si>
  <si>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</si>
  <si>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</si>
  <si>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</si>
  <si>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</si>
  <si>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</si>
  <si>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</si>
  <si>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</si>
  <si>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</si>
  <si>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</si>
  <si>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</si>
  <si>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</si>
  <si>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</si>
  <si>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</si>
  <si>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</si>
  <si>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</si>
  <si>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</si>
  <si>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</si>
  <si>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</si>
  <si>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</si>
  <si>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</si>
  <si>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</si>
  <si>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</si>
  <si>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</si>
  <si>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</si>
  <si>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</si>
  <si>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</si>
  <si>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</si>
  <si>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</si>
  <si>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</si>
  <si>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</si>
  <si>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</si>
  <si>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</si>
  <si>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</si>
  <si>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</si>
  <si>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</si>
  <si>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</si>
  <si>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</si>
  <si>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</si>
  <si>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</si>
  <si>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</si>
  <si>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</si>
  <si>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</si>
  <si>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</si>
  <si>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</si>
  <si>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</si>
  <si>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</si>
  <si>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</si>
  <si>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</si>
  <si>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</si>
  <si>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</si>
  <si>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</si>
  <si>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</si>
  <si>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</si>
  <si>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</si>
  <si>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</si>
  <si>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</si>
  <si>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</si>
  <si>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</si>
  <si>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</si>
  <si>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</si>
  <si>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</si>
  <si>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</si>
  <si>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</si>
  <si>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</si>
  <si>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</si>
  <si>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</si>
  <si>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</si>
  <si>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</si>
  <si>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</si>
  <si>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</si>
  <si>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</si>
  <si>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</si>
  <si>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</si>
  <si>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</si>
  <si>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</si>
  <si>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</si>
  <si>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</si>
  <si>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</si>
  <si>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</si>
  <si>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</si>
  <si>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</si>
  <si>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</si>
  <si>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</si>
  <si>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</si>
  <si>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</si>
  <si>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</si>
  <si>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</si>
  <si>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</si>
  <si>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</si>
  <si>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</si>
  <si>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</si>
  <si>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</si>
  <si>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</si>
  <si>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</si>
  <si>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</si>
  <si>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</si>
  <si>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</si>
  <si>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</si>
  <si>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</si>
  <si>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</si>
  <si>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</si>
  <si>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</si>
  <si>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</si>
  <si>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</si>
  <si>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</si>
  <si>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</si>
  <si>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</si>
  <si>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</si>
  <si>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</si>
  <si>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</si>
  <si>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</si>
  <si>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</si>
  <si>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</si>
  <si>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</si>
  <si>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</si>
  <si>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</si>
  <si>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</si>
  <si>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</si>
  <si>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</si>
  <si>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</si>
  <si>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</si>
  <si>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</si>
  <si>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</si>
  <si>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</si>
  <si>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</si>
  <si>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</si>
  <si>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</si>
  <si>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</si>
  <si>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</si>
  <si>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</si>
  <si>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</si>
  <si>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</si>
  <si>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</si>
  <si>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</si>
  <si>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</si>
  <si>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</si>
  <si>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</si>
  <si>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</si>
  <si>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</si>
  <si>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</si>
  <si>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</si>
  <si>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</si>
  <si>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</si>
  <si>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</si>
  <si>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</si>
  <si>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</si>
  <si>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</si>
  <si>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</si>
  <si>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</si>
  <si>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</si>
  <si>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</si>
  <si>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</si>
  <si>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</si>
  <si>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</si>
  <si>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</si>
  <si>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</si>
  <si>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</si>
  <si>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</si>
  <si>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</si>
  <si>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</si>
  <si>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</si>
  <si>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</si>
  <si>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</si>
  <si>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</si>
  <si>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</si>
  <si>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</si>
  <si>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</si>
  <si>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</si>
  <si>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</si>
  <si>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</si>
  <si>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</si>
  <si>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</si>
  <si>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</si>
  <si>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</si>
  <si>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</si>
  <si>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</si>
  <si>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</si>
  <si>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</si>
  <si>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</si>
  <si>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</si>
  <si>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</si>
  <si>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</si>
  <si>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</si>
  <si>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</si>
  <si>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</si>
  <si>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</si>
  <si>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</si>
  <si>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</si>
  <si>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</si>
  <si>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</si>
  <si>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</si>
  <si>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</si>
  <si>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</si>
  <si>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</si>
  <si>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</si>
  <si>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</si>
  <si>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</si>
  <si>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</si>
  <si>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</si>
  <si>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</si>
  <si>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</si>
  <si>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</si>
  <si>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</si>
  <si>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</si>
  <si>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</si>
  <si>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</si>
  <si>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</si>
  <si>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</si>
  <si>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</si>
  <si>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</si>
  <si>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</si>
  <si>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</si>
  <si>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</si>
  <si>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</si>
  <si>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</si>
  <si>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</si>
  <si>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</si>
  <si>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</si>
  <si>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</si>
  <si>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</si>
  <si>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</si>
  <si>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</si>
  <si>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</si>
  <si>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</si>
  <si>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</si>
  <si>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</si>
  <si>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</si>
  <si>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</si>
  <si>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</si>
  <si>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</si>
  <si>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</si>
  <si>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</si>
  <si>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</si>
  <si>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</si>
  <si>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</si>
  <si>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</si>
  <si>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</si>
  <si>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</si>
  <si>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</si>
  <si>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</si>
  <si>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</si>
  <si>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</si>
  <si>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</si>
  <si>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</si>
  <si>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</si>
  <si>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</si>
  <si>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</si>
  <si>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</si>
  <si>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</si>
  <si>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</si>
  <si>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</si>
  <si>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</si>
  <si>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</si>
  <si>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</si>
  <si>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</si>
  <si>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</si>
  <si>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</si>
  <si>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</si>
  <si>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</si>
  <si>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</si>
  <si>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</si>
  <si>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</si>
  <si>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</si>
  <si>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</si>
  <si>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</si>
  <si>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</si>
  <si>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</si>
  <si>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</si>
  <si>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</si>
  <si>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</si>
  <si>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</si>
  <si>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</si>
  <si>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</si>
  <si>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</si>
  <si>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</si>
  <si>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</si>
  <si>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</si>
  <si>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</si>
  <si>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</si>
  <si>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</si>
  <si>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</si>
  <si>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</si>
  <si>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</si>
  <si>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</si>
  <si>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</si>
  <si>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</si>
  <si>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</si>
  <si>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</si>
  <si>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</si>
  <si>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</si>
  <si>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</si>
  <si>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</si>
  <si>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</si>
  <si>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</si>
  <si>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</si>
  <si>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</si>
  <si>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</si>
  <si>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</si>
  <si>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</si>
  <si>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</si>
  <si>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</si>
  <si>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</si>
  <si>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</si>
  <si>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</si>
  <si>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</si>
  <si>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</si>
  <si>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</si>
  <si>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</si>
  <si>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</si>
  <si>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</si>
  <si>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</si>
  <si>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</si>
  <si>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</si>
  <si>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</si>
  <si>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</si>
  <si>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</si>
  <si>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</si>
  <si>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</si>
  <si>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</si>
  <si>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</si>
  <si>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</si>
  <si>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</si>
  <si>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</si>
  <si>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</si>
  <si>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</si>
  <si>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</si>
  <si>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</si>
  <si>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</si>
  <si>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</si>
  <si>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</si>
  <si>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</si>
  <si>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</si>
  <si>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</si>
  <si>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</si>
  <si>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</si>
  <si>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</si>
  <si>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</si>
  <si>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</si>
  <si>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</si>
  <si>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</si>
  <si>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</si>
  <si>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</si>
  <si>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</si>
  <si>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</si>
  <si>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</si>
  <si>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</si>
  <si>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</si>
  <si>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</si>
  <si>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</si>
  <si>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</si>
  <si>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</si>
  <si>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</si>
  <si>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</si>
  <si>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</si>
  <si>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</si>
  <si>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</si>
  <si>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</si>
  <si>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</si>
  <si>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</si>
  <si>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</si>
  <si>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</si>
  <si>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</si>
  <si>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</si>
  <si>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</si>
  <si>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</si>
  <si>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</si>
  <si>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</si>
  <si>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</si>
  <si>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</si>
  <si>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</si>
  <si>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</si>
  <si>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</si>
  <si>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</si>
  <si>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</si>
  <si>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</si>
  <si>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</si>
  <si>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</si>
  <si>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</si>
  <si>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</si>
  <si>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</si>
  <si>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</si>
  <si>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</si>
  <si>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</si>
  <si>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</si>
  <si>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</si>
  <si>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</si>
  <si>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</si>
  <si>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</si>
  <si>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</si>
  <si>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</si>
  <si>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</si>
  <si>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</si>
  <si>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</si>
  <si>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</si>
  <si>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</si>
  <si>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</si>
  <si>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</si>
  <si>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</si>
  <si>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</si>
  <si>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</si>
  <si>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</si>
  <si>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</si>
  <si>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</si>
  <si>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</si>
  <si>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</si>
  <si>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</si>
  <si>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</si>
  <si>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</si>
  <si>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</si>
  <si>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</si>
  <si>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</si>
  <si>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</si>
  <si>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</si>
  <si>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</si>
  <si>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</si>
  <si>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</si>
  <si>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</si>
  <si>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</si>
  <si>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</si>
  <si>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</si>
  <si>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</si>
  <si>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</si>
  <si>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</si>
  <si>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</si>
  <si>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</si>
  <si>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</si>
  <si>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</si>
  <si>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</si>
  <si>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</si>
  <si>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</si>
  <si>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</si>
  <si>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</si>
  <si>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</si>
  <si>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</si>
  <si>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</si>
  <si>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</si>
  <si>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</si>
  <si>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</si>
  <si>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</si>
  <si>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</si>
  <si>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</si>
  <si>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</si>
  <si>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</si>
  <si>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</si>
  <si>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</si>
  <si>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</si>
  <si>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</si>
  <si>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</si>
  <si>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</si>
  <si>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</si>
  <si>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</si>
  <si>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</si>
  <si>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</si>
  <si>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</si>
  <si>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</si>
  <si>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</si>
  <si>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</si>
  <si>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</si>
  <si>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</si>
  <si>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</si>
  <si>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</si>
  <si>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</si>
  <si>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</si>
  <si>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</si>
  <si>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</si>
  <si>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</si>
  <si>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</si>
  <si>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</si>
  <si>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</si>
  <si>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</si>
  <si>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</si>
  <si>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</si>
  <si>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</si>
  <si>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</si>
  <si>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</si>
  <si>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</si>
  <si>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</si>
  <si>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</si>
  <si>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</si>
  <si>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</si>
  <si>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</si>
  <si>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</si>
  <si>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</si>
  <si>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</si>
  <si>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</si>
  <si>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</si>
  <si>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</si>
  <si>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</si>
  <si>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</si>
  <si>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</si>
  <si>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</si>
  <si>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</si>
  <si>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</si>
  <si>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</si>
  <si>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</si>
  <si>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</si>
  <si>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</si>
  <si>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</si>
  <si>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</si>
  <si>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</si>
  <si>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</si>
  <si>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</si>
  <si>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</si>
  <si>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</si>
  <si>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</si>
  <si>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</si>
  <si>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</si>
  <si>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</si>
  <si>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</si>
  <si>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</si>
  <si>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</si>
  <si>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</si>
  <si>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</si>
  <si>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</si>
  <si>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</si>
  <si>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</si>
  <si>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</si>
  <si>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</si>
  <si>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</si>
  <si>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</si>
  <si>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</si>
  <si>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</si>
  <si>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</si>
  <si>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</si>
  <si>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</si>
  <si>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</si>
  <si>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</si>
  <si>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</si>
  <si>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</si>
  <si>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</si>
  <si>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</si>
  <si>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</si>
  <si>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</si>
  <si>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</si>
  <si>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</si>
  <si>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</si>
  <si>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</si>
  <si>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</si>
  <si>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</si>
  <si>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</si>
  <si>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</si>
  <si>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</si>
  <si>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</si>
  <si>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</si>
  <si>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</si>
  <si>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</si>
  <si>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</si>
  <si>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</si>
  <si>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</si>
  <si>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</si>
  <si>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</si>
  <si>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</si>
  <si>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</si>
  <si>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</si>
  <si>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</si>
  <si>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</si>
  <si>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</si>
  <si>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</si>
  <si>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</si>
  <si>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</si>
  <si>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</si>
  <si>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</si>
  <si>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</si>
  <si>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</si>
  <si>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</si>
  <si>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</si>
  <si>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</si>
  <si>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</si>
  <si>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</si>
  <si>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</si>
  <si>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</si>
  <si>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</si>
  <si>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</si>
  <si>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</si>
  <si>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</si>
  <si>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</si>
  <si>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</si>
  <si>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</si>
  <si>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</si>
  <si>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</si>
  <si>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</si>
  <si>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</si>
  <si>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</si>
  <si>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</si>
  <si>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</si>
  <si>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</si>
  <si>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</si>
  <si>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</si>
  <si>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</si>
  <si>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</si>
  <si>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</si>
  <si>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</si>
  <si>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</si>
  <si>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</si>
  <si>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</si>
  <si>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</si>
  <si>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</si>
  <si>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</si>
  <si>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</si>
  <si>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</si>
  <si>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</si>
  <si>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</si>
  <si>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</si>
  <si>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</si>
  <si>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</si>
  <si>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</si>
  <si>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</si>
  <si>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</si>
  <si>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</si>
  <si>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</si>
  <si>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</si>
  <si>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</si>
  <si>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</si>
  <si>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</si>
  <si>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</si>
  <si>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</si>
  <si>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</si>
  <si>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</si>
  <si>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</si>
  <si>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</si>
  <si>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</si>
  <si>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</si>
  <si>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</si>
  <si>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</si>
  <si>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</si>
  <si>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</si>
  <si>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</si>
  <si>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</si>
  <si>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</si>
  <si>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</si>
  <si>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</si>
  <si>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</si>
  <si>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</si>
  <si>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</si>
  <si>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</si>
  <si>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</si>
  <si>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</si>
  <si>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</si>
  <si>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</si>
  <si>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</si>
  <si>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</si>
  <si>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</si>
  <si>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</si>
  <si>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</si>
  <si>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</si>
  <si>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</si>
  <si>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</si>
  <si>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</si>
  <si>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</si>
  <si>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</si>
  <si>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</si>
  <si>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</si>
  <si>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</si>
  <si>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</si>
  <si>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</si>
  <si>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</si>
  <si>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</si>
  <si>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</si>
  <si>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</si>
  <si>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</si>
  <si>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</si>
  <si>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</si>
  <si>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</si>
  <si>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</si>
  <si>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</si>
  <si>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</si>
  <si>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</si>
  <si>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</si>
  <si>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</si>
  <si>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</si>
  <si>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</si>
  <si>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</si>
  <si>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</si>
  <si>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</si>
  <si>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</si>
  <si>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</si>
  <si>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</si>
  <si>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</si>
  <si>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</si>
  <si>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</si>
  <si>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</si>
  <si>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</si>
  <si>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</si>
  <si>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</si>
  <si>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</si>
  <si>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</si>
  <si>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</si>
  <si>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</si>
  <si>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</si>
  <si>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</si>
  <si>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</si>
  <si>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</si>
  <si>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</si>
  <si>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</si>
  <si>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</si>
  <si>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</si>
  <si>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</si>
  <si>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</si>
  <si>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</si>
  <si>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</si>
  <si>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</si>
  <si>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</si>
  <si>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</si>
  <si>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</si>
  <si>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</si>
  <si>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</si>
  <si>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</si>
  <si>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</si>
  <si>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</si>
  <si>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</si>
  <si>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</si>
  <si>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</si>
  <si>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</si>
  <si>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</si>
  <si>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</si>
  <si>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</si>
  <si>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</si>
  <si>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</si>
  <si>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</si>
  <si>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</si>
  <si>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</si>
  <si>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</si>
  <si>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</si>
  <si>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</si>
  <si>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</si>
  <si>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</si>
  <si>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</si>
  <si>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</si>
  <si>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</si>
  <si>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</si>
  <si>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</si>
  <si>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</si>
  <si>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</si>
  <si>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</si>
  <si>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</si>
  <si>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</si>
  <si>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</si>
  <si>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</si>
  <si>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</si>
  <si>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</si>
  <si>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</si>
  <si>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</si>
  <si>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</si>
  <si>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</si>
  <si>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</si>
  <si>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</si>
  <si>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</si>
  <si>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</si>
  <si>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</si>
  <si>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</si>
  <si>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</si>
  <si>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</si>
  <si>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</si>
  <si>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</si>
  <si>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</si>
  <si>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</si>
  <si>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</si>
  <si>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</si>
  <si>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</si>
  <si>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</si>
  <si>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</si>
  <si>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</si>
  <si>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</si>
  <si>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</si>
  <si>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</si>
  <si>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</si>
  <si>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</si>
  <si>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</si>
  <si>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</si>
  <si>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</si>
  <si>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</si>
  <si>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</si>
  <si>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</si>
  <si>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</si>
  <si>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</si>
  <si>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</si>
  <si>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</si>
  <si>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</si>
  <si>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</si>
  <si>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</si>
  <si>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</si>
  <si>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</si>
  <si>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</si>
  <si>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</si>
  <si>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</si>
  <si>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</si>
  <si>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</si>
  <si>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</si>
  <si>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</si>
  <si>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</si>
  <si>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</si>
  <si>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</si>
  <si>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</si>
  <si>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</si>
  <si>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</si>
  <si>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</si>
  <si>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</si>
  <si>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</si>
  <si>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</si>
  <si>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</si>
  <si>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</si>
  <si>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</si>
  <si>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</si>
  <si>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</si>
  <si>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</si>
  <si>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</si>
  <si>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</si>
  <si>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</si>
  <si>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</si>
  <si>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</si>
  <si>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</si>
  <si>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</si>
  <si>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</si>
  <si>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</si>
  <si>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</si>
  <si>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</si>
  <si>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</si>
  <si>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</si>
  <si>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</si>
  <si>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</si>
  <si>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</si>
  <si>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</si>
  <si>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</si>
  <si>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</si>
  <si>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</si>
  <si>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</si>
  <si>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</si>
  <si>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</si>
  <si>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</si>
  <si>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</si>
  <si>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</si>
  <si>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</si>
  <si>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</si>
  <si>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</si>
  <si>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</si>
  <si>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</si>
  <si>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</si>
  <si>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</si>
  <si>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</si>
  <si>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</si>
  <si>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</si>
  <si>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</si>
  <si>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</si>
  <si>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</si>
  <si>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</si>
  <si>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</si>
  <si>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</si>
  <si>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</si>
  <si>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</si>
  <si>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</si>
  <si>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</si>
  <si>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</si>
  <si>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</si>
  <si>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</si>
  <si>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</si>
  <si>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</si>
  <si>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</si>
  <si>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</si>
  <si>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</si>
  <si>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</si>
  <si>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</si>
  <si>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</si>
  <si>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</si>
  <si>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</si>
  <si>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</si>
  <si>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</si>
  <si>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</si>
  <si>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</si>
  <si>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</si>
  <si>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</si>
  <si>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</si>
  <si>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</si>
  <si>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</si>
  <si>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</si>
  <si>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</si>
  <si>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</si>
  <si>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</si>
  <si>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</si>
  <si>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</si>
  <si>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</si>
  <si>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</si>
  <si>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</si>
  <si>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</si>
  <si>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</si>
  <si>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</si>
  <si>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</si>
  <si>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</si>
  <si>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</si>
  <si>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</si>
  <si>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</si>
  <si>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</si>
  <si>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</si>
  <si>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</si>
  <si>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</si>
  <si>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</si>
  <si>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</si>
  <si>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</si>
  <si>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</si>
  <si>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</si>
  <si>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</si>
  <si>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</si>
  <si>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</si>
  <si>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</si>
  <si>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</si>
  <si>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</si>
  <si>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</si>
  <si>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</si>
  <si>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</si>
  <si>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</si>
  <si>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</si>
  <si>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</si>
  <si>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</si>
  <si>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</si>
  <si>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</si>
  <si>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</si>
  <si>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</si>
  <si>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</si>
  <si>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</si>
  <si>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</si>
  <si>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</si>
  <si>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</si>
  <si>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</si>
  <si>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</si>
  <si>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</si>
  <si>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</si>
  <si>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</si>
  <si>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</si>
  <si>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</si>
  <si>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</si>
  <si>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</si>
  <si>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</si>
  <si>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</si>
  <si>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</si>
  <si>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</si>
  <si>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</si>
  <si>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</si>
  <si>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</si>
  <si>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</si>
  <si>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</si>
  <si>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</si>
  <si>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</si>
  <si>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</si>
  <si>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</si>
  <si>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</si>
  <si>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</si>
  <si>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</si>
  <si>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</si>
  <si>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</si>
  <si>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</si>
  <si>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</si>
  <si>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</si>
  <si>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</si>
  <si>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</si>
  <si>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</si>
  <si>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</si>
  <si>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</si>
  <si>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</si>
  <si>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</si>
  <si>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</si>
  <si>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</si>
  <si>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</si>
  <si>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</si>
  <si>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</si>
  <si>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</si>
  <si>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</si>
  <si>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</si>
  <si>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</si>
  <si>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</si>
  <si>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</si>
  <si>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</si>
  <si>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</si>
  <si>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</si>
  <si>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</si>
  <si>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</si>
  <si>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</si>
  <si>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</si>
  <si>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</si>
  <si>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</si>
  <si>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</si>
  <si>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</si>
  <si>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</si>
  <si>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</si>
  <si>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</si>
  <si>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</si>
  <si>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</si>
  <si>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</si>
  <si>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</si>
  <si>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</si>
  <si>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</si>
  <si>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</si>
  <si>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</si>
  <si>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</si>
  <si>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</si>
  <si>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</si>
  <si>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</si>
  <si>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</si>
  <si>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</si>
  <si>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</si>
  <si>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</si>
  <si>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</si>
  <si>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</si>
  <si>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</si>
  <si>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</si>
  <si>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</si>
  <si>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</si>
  <si>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</si>
  <si>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</si>
  <si>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</si>
  <si>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</si>
  <si>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</si>
  <si>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</si>
  <si>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</si>
  <si>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</si>
  <si>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</si>
  <si>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</si>
  <si>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</si>
  <si>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</si>
  <si>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</si>
  <si>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</si>
  <si>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</si>
  <si>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</si>
  <si>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</si>
  <si>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</si>
  <si>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</si>
  <si>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</si>
  <si>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</si>
  <si>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</si>
  <si>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</si>
  <si>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</si>
  <si>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</si>
  <si>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</si>
  <si>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</si>
  <si>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</si>
  <si>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</si>
  <si>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</si>
  <si>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</si>
  <si>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</si>
  <si>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</si>
  <si>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</si>
  <si>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</si>
  <si>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</si>
  <si>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</si>
  <si>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</si>
  <si>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</si>
  <si>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</si>
  <si>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</si>
  <si>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</si>
  <si>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</si>
  <si>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</si>
  <si>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</si>
  <si>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</si>
  <si>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</si>
  <si>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</si>
  <si>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</si>
  <si>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</si>
  <si>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</si>
  <si>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</si>
  <si>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</si>
  <si>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</si>
  <si>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</si>
  <si>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</si>
  <si>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</si>
  <si>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</si>
  <si>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</si>
  <si>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</si>
  <si>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</si>
  <si>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</si>
  <si>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</si>
  <si>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</si>
  <si>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</si>
  <si>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</si>
  <si>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</si>
  <si>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</si>
  <si>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</si>
  <si>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</si>
  <si>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</si>
  <si>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</si>
  <si>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</si>
  <si>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</si>
  <si>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</si>
  <si>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</si>
  <si>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</si>
  <si>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</si>
  <si>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</si>
  <si>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</si>
  <si>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</si>
  <si>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</si>
  <si>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</si>
  <si>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</si>
  <si>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</si>
  <si>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</si>
  <si>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</si>
  <si>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</si>
  <si>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</si>
  <si>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</si>
  <si>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</si>
  <si>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</si>
  <si>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</si>
  <si>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</si>
  <si>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</si>
  <si>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</si>
  <si>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</si>
  <si>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</si>
  <si>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</si>
  <si>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</si>
  <si>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</si>
  <si>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</si>
  <si>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</si>
  <si>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</si>
  <si>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</si>
  <si>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</si>
  <si>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</si>
  <si>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</si>
  <si>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</si>
  <si>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</si>
  <si>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</si>
  <si>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</si>
  <si>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</si>
  <si>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</si>
  <si>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</si>
  <si>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</si>
  <si>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</si>
  <si>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</si>
  <si>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</si>
  <si>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</si>
  <si>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</si>
  <si>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</si>
  <si>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</si>
  <si>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</si>
  <si>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</si>
  <si>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</si>
  <si>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</si>
  <si>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</si>
  <si>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</si>
  <si>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</si>
  <si>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</si>
  <si>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</si>
  <si>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</si>
  <si>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</si>
  <si>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</si>
  <si>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</si>
  <si>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</si>
  <si>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</si>
  <si>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</si>
  <si>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</si>
  <si>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</si>
  <si>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</si>
  <si>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</si>
  <si>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</si>
  <si>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</si>
  <si>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</si>
  <si>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</si>
  <si>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</si>
  <si>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</si>
  <si>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</si>
  <si>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</si>
  <si>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</si>
  <si>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</si>
  <si>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</si>
  <si>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</si>
  <si>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</si>
  <si>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</si>
  <si>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</si>
  <si>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</si>
  <si>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</si>
  <si>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</si>
  <si>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</si>
  <si>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</si>
  <si>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</si>
  <si>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</si>
  <si>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</si>
  <si>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</si>
  <si>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</si>
  <si>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</si>
  <si>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</si>
  <si>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</si>
  <si>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</si>
  <si>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</si>
  <si>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</si>
  <si>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</si>
  <si>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</si>
  <si>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</si>
  <si>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</si>
  <si>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</si>
  <si>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</si>
  <si>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</si>
  <si>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</si>
  <si>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</si>
  <si>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</si>
  <si>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</si>
  <si>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</si>
  <si>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</si>
  <si>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</si>
  <si>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</si>
  <si>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</si>
  <si>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</si>
  <si>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</si>
  <si>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</si>
  <si>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</si>
  <si>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</si>
  <si>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</si>
  <si>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</si>
  <si>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</si>
  <si>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</si>
  <si>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</si>
  <si>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</si>
  <si>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</si>
  <si>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</si>
  <si>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</si>
  <si>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</si>
  <si>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</si>
  <si>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</si>
  <si>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</si>
  <si>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</si>
  <si>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</si>
  <si>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</si>
  <si>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</si>
  <si>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</si>
  <si>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</si>
  <si>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</si>
  <si>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</si>
  <si>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</si>
  <si>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</si>
  <si>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</si>
  <si>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</si>
  <si>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</si>
  <si>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</si>
  <si>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</si>
  <si>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</si>
  <si>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</si>
  <si>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</si>
  <si>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</si>
  <si>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</si>
  <si>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</si>
  <si>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</si>
  <si>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</si>
  <si>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</si>
  <si>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</si>
  <si>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</si>
  <si>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</si>
  <si>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</si>
  <si>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</si>
  <si>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</si>
  <si>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</si>
  <si>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</si>
  <si>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</si>
  <si>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</si>
  <si>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</si>
  <si>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</si>
  <si>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</si>
  <si>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</si>
  <si>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</si>
  <si>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</si>
  <si>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</si>
  <si>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</si>
  <si>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</si>
  <si>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</si>
  <si>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</si>
  <si>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</si>
  <si>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</si>
  <si>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</si>
  <si>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</si>
  <si>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</si>
  <si>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</si>
  <si>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</si>
  <si>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</si>
  <si>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</si>
  <si>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</si>
  <si>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</si>
  <si>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</si>
  <si>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</si>
  <si>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</si>
  <si>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</si>
  <si>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</si>
  <si>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</si>
  <si>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</si>
  <si>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</si>
  <si>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</si>
  <si>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</si>
  <si>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</si>
  <si>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</si>
  <si>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</si>
  <si>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</si>
  <si>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</si>
  <si>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</si>
  <si>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</si>
  <si>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</si>
  <si>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</si>
  <si>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</si>
  <si>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</si>
  <si>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</si>
  <si>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</si>
  <si>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</si>
  <si>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</si>
  <si>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</si>
  <si>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</si>
  <si>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</si>
  <si>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</si>
  <si>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</si>
  <si>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</si>
  <si>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</si>
  <si>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</si>
  <si>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</si>
  <si>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</si>
  <si>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</si>
  <si>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</si>
  <si>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</si>
  <si>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</si>
  <si>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</si>
  <si>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</si>
  <si>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</si>
  <si>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</si>
  <si>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</si>
  <si>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</si>
  <si>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</si>
  <si>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</si>
  <si>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</si>
  <si>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</si>
  <si>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</si>
  <si>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</si>
  <si>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</si>
  <si>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</si>
  <si>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</si>
  <si>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</si>
  <si>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</si>
  <si>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</si>
  <si>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</si>
  <si>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</si>
  <si>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</si>
  <si>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</si>
  <si>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</si>
  <si>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</si>
  <si>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</si>
  <si>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</si>
  <si>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</si>
  <si>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</si>
  <si>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</si>
  <si>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</si>
  <si>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</si>
  <si>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</si>
  <si>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</si>
  <si>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</si>
  <si>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</si>
  <si>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</si>
  <si>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</si>
  <si>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</si>
  <si>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</si>
  <si>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</si>
  <si>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</si>
  <si>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</si>
  <si>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</si>
  <si>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</si>
  <si>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</si>
  <si>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</si>
  <si>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</si>
  <si>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</si>
  <si>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</si>
  <si>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</si>
  <si>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</si>
  <si>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</si>
  <si>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</si>
  <si>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</si>
  <si>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</si>
  <si>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</si>
  <si>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</si>
  <si>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</si>
  <si>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</si>
  <si>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</si>
  <si>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</si>
  <si>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</si>
  <si>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</si>
  <si>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</si>
  <si>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</si>
  <si>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</si>
  <si>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</si>
  <si>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</si>
  <si>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</si>
  <si>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</si>
  <si>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</si>
  <si>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</si>
  <si>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</si>
  <si>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</si>
  <si>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</si>
  <si>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</si>
  <si>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</si>
  <si>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</si>
  <si>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</si>
  <si>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</si>
  <si>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</si>
  <si>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</si>
  <si>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</si>
  <si>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</si>
  <si>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</si>
  <si>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</si>
  <si>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</si>
  <si>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</si>
  <si>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</si>
  <si>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</si>
  <si>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</si>
  <si>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</si>
  <si>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</si>
  <si>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</si>
  <si>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</si>
  <si>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</si>
  <si>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</si>
  <si>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</si>
  <si>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</si>
  <si>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</si>
  <si>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</si>
  <si>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</si>
  <si>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</si>
  <si>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</si>
  <si>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</si>
  <si>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</si>
  <si>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</si>
  <si>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</si>
  <si>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</si>
  <si>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</si>
  <si>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</si>
  <si>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</si>
  <si>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</si>
  <si>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</si>
  <si>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</si>
  <si>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</si>
  <si>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</si>
  <si>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</si>
  <si>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</si>
  <si>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</si>
  <si>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</si>
  <si>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</si>
  <si>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</si>
  <si>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</si>
  <si>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</si>
  <si>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</si>
  <si>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</si>
  <si>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</si>
  <si>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</si>
  <si>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</si>
  <si>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</si>
  <si>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</si>
  <si>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</si>
  <si>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</si>
  <si>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</si>
  <si>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</si>
  <si>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</si>
  <si>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</si>
  <si>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</si>
  <si>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</si>
  <si>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</si>
  <si>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</si>
  <si>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</si>
  <si>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</si>
  <si>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</si>
  <si>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</si>
  <si>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</si>
  <si>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</si>
  <si>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</si>
  <si>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</si>
  <si>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</si>
  <si>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</si>
  <si>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</si>
  <si>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</si>
  <si>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</si>
  <si>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</si>
  <si>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</si>
  <si>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</si>
  <si>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</si>
  <si>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</si>
  <si>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</si>
  <si>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</si>
  <si>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</si>
  <si>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</si>
  <si>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</si>
  <si>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</si>
  <si>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</si>
  <si>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</si>
  <si>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</si>
  <si>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</si>
  <si>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</si>
  <si>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</si>
  <si>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</si>
  <si>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</si>
  <si>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</si>
  <si>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</si>
  <si>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</si>
  <si>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</si>
  <si>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</si>
  <si>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</si>
  <si>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</si>
  <si>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</si>
  <si>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</si>
  <si>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</si>
  <si>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</si>
  <si>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</si>
  <si>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</si>
  <si>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</si>
  <si>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</si>
  <si>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</si>
  <si>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</si>
  <si>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</si>
  <si>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</si>
  <si>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</si>
  <si>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</si>
  <si>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</si>
  <si>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</si>
  <si>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</si>
  <si>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</si>
  <si>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</si>
  <si>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</si>
  <si>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</si>
  <si>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</si>
  <si>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</si>
  <si>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</si>
  <si>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</si>
  <si>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</si>
  <si>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</si>
  <si>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</si>
  <si>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</si>
  <si>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</si>
  <si>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</si>
  <si>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</si>
  <si>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</si>
  <si>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</si>
  <si>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</si>
  <si>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</si>
  <si>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</si>
  <si>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</si>
  <si>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</si>
  <si>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</si>
  <si>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</si>
  <si>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</si>
  <si>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</si>
  <si>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</si>
  <si>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</si>
  <si>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</si>
  <si>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</si>
  <si>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</si>
  <si>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</si>
  <si>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</si>
  <si>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</si>
  <si>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</si>
  <si>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</si>
  <si>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</si>
  <si>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</si>
  <si>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</si>
  <si>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</si>
  <si>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</si>
  <si>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</si>
  <si>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</si>
  <si>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</si>
  <si>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</si>
  <si>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</si>
  <si>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</si>
  <si>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</si>
  <si>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</si>
  <si>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</si>
  <si>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</si>
  <si>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</si>
  <si>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</si>
  <si>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</si>
  <si>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</si>
  <si>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</si>
  <si>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</si>
  <si>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</si>
  <si>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</si>
  <si>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</si>
  <si>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</si>
  <si>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</si>
  <si>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</si>
  <si>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</si>
  <si>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</si>
  <si>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</si>
  <si>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</si>
  <si>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</si>
  <si>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</si>
  <si>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</si>
  <si>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</si>
  <si>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</si>
  <si>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</si>
  <si>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</si>
  <si>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</si>
  <si>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</si>
  <si>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</si>
  <si>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</si>
  <si>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</si>
  <si>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</si>
  <si>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</si>
  <si>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</si>
  <si>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</si>
  <si>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</si>
  <si>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</si>
  <si>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</si>
  <si>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</si>
  <si>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</si>
  <si>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</si>
  <si>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</si>
  <si>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</si>
  <si>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</si>
  <si>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</si>
  <si>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</si>
  <si>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</si>
  <si>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</si>
  <si>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</si>
  <si>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</si>
  <si>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</si>
  <si>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</si>
  <si>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</si>
  <si>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</si>
  <si>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</si>
  <si>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</si>
  <si>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</si>
  <si>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</si>
  <si>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</si>
  <si>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</si>
  <si>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</si>
  <si>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</si>
  <si>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</si>
  <si>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</si>
  <si>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</si>
  <si>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</si>
  <si>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</si>
  <si>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</si>
  <si>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</si>
  <si>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</si>
  <si>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</si>
  <si>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</si>
  <si>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</si>
  <si>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</si>
  <si>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</si>
  <si>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</si>
  <si>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</si>
  <si>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</si>
  <si>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</si>
  <si>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</si>
  <si>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</si>
  <si>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</si>
  <si>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</si>
  <si>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</si>
  <si>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</si>
  <si>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</si>
  <si>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</si>
  <si>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</si>
  <si>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</si>
  <si>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</si>
  <si>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</si>
  <si>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</si>
  <si>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</si>
  <si>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</si>
  <si>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</si>
  <si>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</si>
  <si>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</si>
  <si>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</si>
  <si>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</si>
  <si>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</si>
  <si>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</si>
  <si>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</si>
  <si>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</si>
  <si>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</si>
  <si>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</si>
  <si>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</si>
  <si>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</si>
  <si>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</si>
  <si>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</si>
  <si>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</si>
  <si>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</si>
  <si>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</si>
  <si>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</si>
  <si>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</si>
  <si>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</si>
  <si>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</si>
  <si>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</si>
  <si>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</si>
  <si>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</si>
  <si>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</si>
  <si>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</si>
  <si>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</si>
  <si>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</si>
  <si>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</si>
  <si>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</si>
  <si>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</si>
  <si>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</si>
  <si>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</si>
  <si>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</si>
  <si>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</si>
  <si>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</si>
  <si>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</si>
  <si>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</si>
  <si>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</si>
  <si>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</si>
  <si>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</si>
  <si>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</si>
  <si>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</si>
  <si>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</si>
  <si>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</si>
  <si>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</si>
  <si>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</si>
  <si>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</si>
  <si>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</si>
  <si>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</si>
  <si>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</si>
  <si>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</si>
  <si>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</si>
  <si>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</si>
  <si>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</si>
  <si>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</si>
  <si>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</si>
  <si>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</si>
  <si>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</si>
  <si>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</si>
  <si>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</si>
  <si>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</si>
  <si>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</si>
  <si>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</si>
  <si>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</si>
  <si>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</si>
  <si>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</si>
  <si>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</si>
  <si>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</si>
  <si>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</si>
  <si>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</si>
  <si>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</si>
  <si>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</si>
  <si>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</si>
  <si>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</si>
  <si>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</si>
  <si>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</si>
  <si>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</si>
  <si>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</si>
  <si>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</si>
  <si>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</si>
  <si>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</si>
  <si>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</si>
  <si>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</si>
  <si>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</si>
  <si>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</si>
  <si>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</si>
  <si>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</si>
  <si>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</si>
  <si>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</si>
  <si>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</si>
  <si>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</si>
  <si>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</si>
  <si>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</si>
  <si>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</si>
  <si>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</si>
  <si>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</si>
  <si>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</si>
  <si>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</si>
  <si>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</si>
  <si>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</si>
  <si>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</si>
  <si>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</si>
  <si>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</si>
  <si>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</si>
  <si>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</si>
  <si>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</si>
  <si>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</si>
  <si>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</si>
  <si>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</si>
  <si>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</si>
  <si>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</si>
  <si>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</si>
  <si>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</si>
  <si>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</si>
  <si>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</si>
  <si>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</si>
  <si>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</si>
  <si>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</si>
  <si>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</si>
  <si>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</si>
  <si>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</si>
  <si>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</si>
  <si>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</si>
  <si>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</si>
  <si>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</si>
  <si>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</si>
  <si>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</si>
  <si>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</si>
  <si>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</si>
  <si>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</si>
  <si>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</si>
  <si>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</si>
  <si>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</si>
  <si>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</si>
  <si>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</si>
  <si>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</si>
  <si>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</si>
  <si>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</si>
  <si>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</si>
  <si>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</si>
  <si>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</si>
  <si>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</si>
  <si>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</si>
  <si>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</si>
  <si>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</si>
  <si>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</si>
  <si>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</si>
  <si>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</si>
  <si>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</si>
  <si>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</si>
  <si>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</si>
  <si>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</si>
  <si>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</si>
  <si>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</si>
  <si>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</si>
  <si>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</si>
  <si>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</si>
  <si>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</si>
  <si>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</si>
  <si>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</si>
  <si>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</si>
  <si>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</si>
  <si>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</si>
  <si>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</si>
  <si>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</si>
  <si>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</si>
  <si>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</si>
  <si>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</si>
  <si>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</si>
  <si>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</si>
  <si>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</si>
  <si>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</si>
  <si>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</si>
  <si>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</si>
  <si>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</si>
  <si>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</si>
  <si>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</si>
  <si>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</si>
  <si>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</si>
  <si>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</si>
  <si>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</si>
  <si>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</si>
  <si>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</si>
  <si>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</si>
  <si>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</si>
  <si>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</si>
  <si>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</si>
  <si>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</si>
  <si>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</si>
  <si>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</si>
  <si>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</si>
  <si>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</si>
  <si>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</si>
  <si>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</si>
  <si>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</si>
  <si>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</si>
  <si>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</si>
  <si>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</si>
  <si>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</si>
  <si>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</si>
  <si>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</si>
  <si>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</si>
  <si>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</si>
  <si>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</si>
  <si>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</si>
  <si>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</si>
  <si>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</si>
  <si>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</si>
  <si>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</si>
  <si>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</si>
  <si>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</si>
  <si>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</si>
  <si>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</si>
  <si>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</si>
  <si>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</si>
  <si>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</si>
  <si>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</si>
  <si>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</si>
  <si>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</si>
  <si>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</si>
  <si>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</si>
  <si>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</si>
  <si>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</si>
  <si>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</si>
  <si>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</si>
  <si>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</si>
  <si>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</si>
  <si>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</si>
  <si>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</si>
  <si>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</si>
  <si>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</si>
  <si>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</si>
  <si>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</si>
  <si>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</si>
  <si>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</si>
  <si>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</si>
  <si>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</si>
  <si>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</si>
  <si>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</si>
  <si>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</si>
  <si>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</si>
  <si>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</si>
  <si>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</si>
  <si>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</si>
  <si>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</si>
  <si>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</si>
  <si>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</si>
  <si>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</si>
  <si>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</si>
  <si>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</si>
  <si>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</si>
  <si>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</si>
  <si>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</si>
  <si>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</si>
  <si>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</si>
  <si>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</si>
  <si>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</si>
  <si>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</si>
  <si>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</si>
  <si>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</si>
  <si>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</si>
  <si>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</si>
  <si>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</si>
  <si>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</si>
  <si>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</si>
  <si>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</si>
  <si>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</si>
  <si>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</si>
  <si>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</si>
  <si>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</si>
  <si>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</si>
  <si>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</si>
  <si>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</si>
  <si>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</si>
  <si>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</si>
  <si>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</si>
  <si>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</si>
  <si>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</si>
  <si>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</si>
  <si>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</si>
  <si>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</si>
  <si>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</si>
  <si>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</si>
  <si>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</si>
  <si>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</si>
  <si>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</si>
  <si>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</si>
  <si>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</si>
  <si>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</si>
  <si>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</si>
  <si>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</si>
  <si>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</si>
  <si>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</si>
  <si>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</si>
  <si>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</si>
  <si>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</si>
  <si>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</si>
  <si>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</si>
  <si>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</si>
  <si>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</si>
  <si>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</si>
  <si>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</si>
  <si>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</si>
  <si>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</si>
  <si>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</si>
  <si>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</si>
  <si>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</si>
  <si>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</si>
  <si>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</si>
  <si>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</si>
  <si>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</si>
  <si>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</si>
  <si>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</si>
  <si>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</si>
  <si>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</si>
  <si>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</si>
  <si>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</si>
  <si>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</si>
  <si>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</si>
  <si>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</si>
  <si>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</si>
  <si>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</si>
  <si>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</si>
  <si>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</si>
  <si>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</si>
  <si>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</si>
  <si>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</si>
  <si>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</si>
  <si>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</si>
  <si>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</si>
  <si>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</si>
  <si>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</si>
  <si>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</si>
  <si>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</si>
  <si>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</si>
  <si>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</si>
  <si>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</si>
  <si>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</si>
  <si>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</si>
  <si>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</si>
  <si>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</si>
  <si>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</si>
  <si>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</si>
  <si>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</si>
  <si>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</si>
  <si>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</si>
  <si>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</si>
  <si>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</si>
  <si>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</si>
  <si>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</si>
  <si>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</si>
  <si>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</si>
  <si>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</si>
  <si>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</si>
  <si>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</si>
  <si>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</si>
  <si>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</si>
  <si>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</si>
  <si>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</si>
  <si>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</si>
  <si>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</si>
  <si>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</si>
  <si>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</si>
  <si>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</si>
  <si>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</si>
  <si>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</si>
  <si>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</si>
  <si>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</si>
  <si>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</si>
  <si>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</si>
  <si>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</si>
  <si>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</si>
  <si>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</si>
  <si>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</si>
  <si>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</si>
  <si>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</si>
  <si>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</si>
  <si>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</si>
  <si>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</si>
  <si>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</si>
  <si>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</si>
  <si>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</si>
  <si>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</si>
  <si>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</si>
  <si>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</si>
  <si>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</si>
  <si>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</si>
  <si>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</si>
  <si>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</si>
  <si>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</si>
  <si>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</si>
  <si>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</si>
  <si>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</si>
  <si>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</si>
  <si>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</si>
  <si>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</si>
  <si>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</si>
  <si>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</si>
  <si>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</si>
  <si>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</si>
  <si>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</si>
  <si>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</si>
  <si>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</si>
  <si>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</si>
  <si>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</si>
  <si>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</si>
  <si>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</si>
  <si>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</si>
  <si>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</si>
  <si>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</si>
  <si>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</si>
  <si>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</si>
  <si>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</si>
  <si>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</si>
  <si>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</si>
  <si>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</si>
  <si>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</si>
  <si>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</si>
  <si>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</si>
  <si>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</si>
  <si>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</si>
  <si>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</si>
  <si>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</si>
  <si>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</si>
  <si>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</si>
  <si>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</si>
  <si>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</si>
  <si>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</si>
  <si>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</si>
  <si>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</si>
  <si>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</si>
  <si>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</si>
  <si>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</si>
  <si>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</si>
  <si>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</si>
  <si>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</si>
  <si>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</si>
  <si>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</si>
  <si>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</si>
  <si>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</si>
  <si>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</si>
  <si>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</si>
  <si>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</si>
  <si>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</si>
  <si>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</si>
  <si>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</si>
  <si>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</si>
  <si>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</si>
  <si>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</si>
  <si>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</si>
  <si>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</si>
  <si>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</si>
  <si>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</si>
  <si>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</si>
  <si>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</si>
  <si>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</si>
  <si>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</si>
  <si>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</si>
  <si>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</si>
  <si>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</si>
  <si>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</si>
  <si>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</si>
  <si>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</si>
  <si>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</si>
  <si>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</si>
  <si>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</si>
  <si>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</si>
  <si>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</si>
  <si>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</si>
  <si>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</si>
  <si>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</si>
  <si>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</si>
  <si>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</si>
  <si>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</si>
  <si>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</si>
  <si>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</si>
  <si>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</si>
  <si>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</si>
  <si>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</si>
  <si>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</si>
  <si>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</si>
  <si>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</si>
  <si>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</si>
  <si>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</si>
  <si>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</si>
  <si>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</si>
  <si>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</si>
  <si>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</si>
  <si>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</si>
  <si>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</si>
  <si>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</si>
  <si>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</si>
  <si>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</si>
  <si>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</si>
  <si>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</si>
  <si>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</si>
  <si>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</si>
  <si>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</si>
  <si>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</si>
  <si>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</si>
  <si>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</si>
  <si>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</si>
  <si>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</si>
  <si>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</si>
  <si>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</si>
  <si>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</si>
  <si>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</si>
  <si>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</si>
  <si>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</si>
  <si>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</si>
  <si>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</si>
  <si>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</si>
  <si>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</si>
  <si>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</si>
  <si>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</si>
  <si>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</si>
  <si>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</si>
  <si>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</si>
  <si>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</si>
  <si>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</si>
  <si>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</si>
  <si>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</si>
  <si>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</si>
  <si>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</si>
  <si>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</si>
  <si>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</si>
  <si>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</si>
  <si>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</si>
  <si>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</si>
  <si>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</si>
  <si>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</si>
  <si>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</si>
  <si>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</si>
  <si>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</si>
  <si>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</si>
  <si>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</si>
  <si>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</si>
  <si>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</si>
  <si>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</si>
  <si>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</si>
  <si>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</si>
  <si>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</si>
  <si>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</si>
  <si>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</si>
  <si>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</si>
  <si>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</si>
  <si>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</si>
  <si>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</si>
  <si>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</si>
  <si>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</si>
  <si>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</si>
  <si>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</si>
  <si>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</si>
  <si>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</si>
  <si>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</si>
  <si>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</si>
  <si>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</si>
  <si>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</si>
  <si>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</si>
  <si>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</si>
  <si>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</si>
  <si>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</si>
  <si>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</si>
  <si>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</si>
  <si>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</si>
  <si>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</si>
  <si>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</si>
  <si>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</si>
  <si>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</si>
  <si>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</si>
  <si>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</si>
  <si>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</si>
  <si>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</si>
  <si>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</si>
  <si>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</si>
  <si>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</si>
  <si>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</si>
  <si>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</si>
  <si>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</si>
  <si>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</si>
  <si>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</si>
  <si>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</si>
  <si>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</si>
  <si>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</si>
  <si>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</si>
  <si>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</si>
  <si>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</si>
  <si>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</si>
  <si>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</si>
  <si>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</si>
  <si>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</si>
  <si>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</si>
  <si>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</si>
  <si>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</si>
  <si>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</si>
  <si>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</si>
  <si>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</si>
  <si>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</si>
  <si>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</si>
  <si>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</si>
  <si>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</si>
  <si>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</si>
  <si>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</si>
  <si>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</si>
  <si>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</si>
  <si>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</si>
  <si>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</si>
  <si>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</si>
  <si>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</si>
  <si>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</si>
  <si>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</si>
  <si>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</si>
  <si>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</si>
  <si>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</si>
  <si>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</si>
  <si>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</si>
  <si>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</si>
  <si>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</si>
  <si>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</si>
  <si>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</si>
  <si>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</si>
  <si>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</si>
  <si>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</si>
  <si>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</si>
  <si>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</si>
  <si>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</si>
  <si>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</si>
  <si>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</si>
  <si>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</si>
  <si>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</si>
  <si>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</si>
  <si>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</si>
  <si>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</si>
  <si>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</si>
  <si>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</si>
  <si>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</si>
  <si>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</si>
  <si>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</si>
  <si>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</si>
  <si>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</si>
  <si>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</si>
  <si>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</si>
  <si>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</si>
  <si>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</si>
  <si>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</si>
  <si>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</si>
  <si>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</si>
  <si>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</si>
  <si>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</si>
  <si>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</si>
  <si>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</si>
  <si>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</si>
  <si>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</si>
  <si>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</si>
  <si>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</si>
  <si>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</si>
  <si>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</si>
  <si>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</si>
  <si>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</si>
  <si>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</si>
  <si>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</si>
  <si>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</si>
  <si>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</si>
  <si>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</si>
  <si>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</si>
  <si>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</si>
  <si>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</si>
  <si>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</si>
  <si>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</si>
  <si>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</si>
  <si>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</si>
  <si>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</si>
  <si>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</si>
  <si>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</si>
  <si>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</si>
  <si>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</si>
  <si>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</si>
  <si>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</si>
  <si>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</si>
  <si>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</si>
  <si>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</si>
  <si>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</si>
  <si>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</si>
  <si>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</si>
  <si>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</si>
  <si>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</si>
  <si>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</si>
  <si>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</si>
  <si>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</si>
  <si>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</si>
  <si>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</si>
  <si>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</si>
  <si>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</si>
  <si>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</si>
  <si>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</si>
  <si>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</si>
  <si>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</si>
  <si>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</si>
  <si>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</si>
  <si>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</si>
  <si>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</si>
  <si>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</si>
  <si>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</si>
  <si>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</si>
  <si>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</si>
  <si>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</si>
  <si>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</si>
  <si>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</si>
  <si>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</si>
  <si>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</si>
  <si>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</si>
  <si>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</si>
  <si>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</si>
  <si>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</si>
  <si>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</si>
  <si>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</si>
  <si>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</si>
  <si>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</si>
  <si>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</si>
  <si>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</si>
  <si>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</si>
  <si>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</si>
  <si>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</si>
  <si>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</si>
  <si>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</si>
  <si>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</si>
  <si>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</si>
  <si>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</si>
  <si>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</si>
  <si>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</si>
  <si>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</si>
  <si>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</si>
  <si>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</si>
  <si>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</si>
  <si>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</si>
  <si>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</si>
  <si>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</si>
  <si>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</si>
  <si>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</si>
  <si>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</si>
  <si>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</si>
  <si>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</si>
  <si>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</si>
  <si>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</si>
  <si>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</si>
  <si>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</si>
  <si>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</si>
  <si>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</si>
  <si>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</si>
  <si>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</si>
  <si>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</si>
  <si>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</si>
  <si>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</si>
  <si>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</si>
  <si>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</si>
  <si>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</si>
  <si>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</si>
  <si>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</si>
  <si>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</si>
  <si>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</si>
  <si>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</si>
  <si>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</si>
  <si>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</si>
  <si>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</si>
  <si>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</si>
  <si>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</si>
  <si>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</si>
  <si>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</si>
  <si>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</si>
  <si>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</si>
  <si>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</si>
  <si>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</si>
  <si>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</si>
  <si>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</si>
  <si>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</si>
  <si>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</si>
  <si>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</si>
  <si>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</si>
  <si>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</si>
  <si>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</si>
  <si>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</si>
  <si>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</si>
  <si>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</si>
  <si>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</si>
  <si>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</si>
  <si>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</si>
  <si>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</si>
  <si>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</si>
  <si>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</si>
  <si>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</si>
  <si>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</si>
  <si>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</si>
  <si>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</si>
  <si>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</si>
  <si>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</si>
  <si>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</si>
  <si>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</si>
  <si>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</si>
  <si>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</si>
  <si>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</si>
  <si>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</si>
  <si>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</si>
  <si>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</si>
  <si>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</si>
  <si>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</si>
  <si>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</si>
  <si>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</si>
  <si>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</si>
  <si>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</si>
  <si>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</si>
  <si>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</si>
  <si>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</si>
  <si>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</si>
  <si>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</si>
  <si>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</si>
  <si>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</si>
  <si>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</si>
  <si>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</si>
  <si>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</si>
  <si>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</si>
  <si>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</si>
  <si>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</si>
  <si>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</si>
  <si>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</si>
  <si>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</si>
  <si>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</si>
  <si>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</si>
  <si>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</si>
  <si>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</si>
  <si>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</si>
  <si>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</si>
  <si>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</si>
  <si>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</si>
  <si>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</si>
  <si>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</si>
  <si>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</si>
  <si>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</si>
  <si>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</si>
  <si>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</si>
  <si>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</si>
  <si>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</si>
  <si>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</si>
  <si>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</si>
  <si>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</si>
  <si>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</si>
  <si>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</si>
  <si>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</si>
  <si>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</si>
  <si>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</si>
  <si>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</si>
  <si>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</si>
  <si>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</si>
  <si>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</si>
  <si>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</si>
  <si>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</si>
  <si>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</si>
  <si>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</si>
  <si>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</si>
  <si>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</si>
  <si>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</si>
  <si>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</si>
  <si>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</si>
  <si>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</si>
  <si>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</si>
  <si>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</si>
  <si>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</si>
  <si>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</si>
  <si>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</si>
  <si>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</si>
  <si>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</si>
  <si>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</si>
  <si>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</si>
  <si>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</si>
  <si>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</si>
  <si>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</si>
  <si>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</si>
  <si>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</si>
  <si>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</si>
  <si>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</si>
  <si>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</si>
  <si>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</si>
  <si>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</si>
  <si>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</si>
  <si>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</si>
  <si>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</si>
  <si>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</si>
  <si>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</si>
  <si>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</si>
  <si>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</si>
  <si>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</si>
  <si>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</si>
  <si>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</si>
  <si>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</si>
  <si>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</si>
  <si>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</si>
  <si>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</si>
  <si>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</si>
  <si>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</si>
  <si>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</si>
  <si>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</si>
  <si>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</si>
  <si>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</si>
  <si>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</si>
  <si>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</si>
  <si>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</si>
  <si>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</si>
  <si>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</si>
  <si>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</si>
  <si>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</si>
  <si>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</si>
  <si>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</si>
  <si>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</si>
  <si>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</si>
  <si>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</si>
  <si>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</si>
  <si>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</si>
  <si>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</si>
  <si>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</si>
  <si>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</si>
  <si>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</si>
  <si>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</si>
  <si>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</si>
  <si>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</si>
  <si>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</si>
  <si>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</si>
  <si>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</si>
  <si>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</si>
  <si>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</si>
  <si>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</si>
  <si>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</si>
  <si>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</si>
  <si>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</si>
  <si>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</si>
  <si>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</si>
  <si>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</si>
  <si>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</si>
  <si>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</si>
  <si>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</si>
  <si>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</si>
  <si>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</si>
  <si>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</si>
  <si>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</si>
  <si>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</si>
  <si>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</si>
  <si>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</si>
  <si>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</si>
  <si>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</si>
  <si>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</si>
  <si>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</si>
  <si>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</si>
  <si>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</si>
  <si>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</si>
  <si>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</si>
  <si>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</si>
  <si>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</si>
  <si>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</si>
  <si>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</si>
  <si>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</si>
  <si>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</si>
  <si>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</si>
  <si>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</si>
  <si>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</si>
  <si>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</si>
  <si>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</si>
  <si>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</si>
  <si>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</si>
  <si>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</si>
  <si>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</si>
  <si>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</si>
  <si>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</si>
  <si>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</si>
  <si>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</si>
  <si>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</si>
  <si>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</si>
  <si>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</si>
  <si>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</si>
  <si>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</si>
  <si>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</si>
  <si>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</si>
  <si>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</si>
  <si>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</si>
  <si>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</si>
  <si>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</si>
  <si>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</si>
  <si>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</si>
  <si>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</si>
  <si>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</si>
  <si>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</si>
  <si>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</si>
  <si>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</si>
  <si>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</si>
  <si>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</si>
  <si>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</si>
  <si>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</si>
  <si>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</si>
  <si>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</si>
  <si>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</si>
  <si>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</si>
  <si>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</si>
  <si>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</si>
  <si>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</si>
  <si>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</si>
  <si>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</si>
  <si>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</si>
  <si>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</si>
  <si>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</si>
  <si>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</si>
  <si>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</si>
  <si>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</si>
  <si>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</si>
  <si>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</si>
  <si>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</si>
  <si>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</si>
  <si>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</si>
  <si>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</si>
  <si>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</si>
  <si>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</si>
  <si>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</si>
  <si>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</si>
  <si>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</si>
  <si>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</si>
  <si>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</si>
  <si>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</si>
  <si>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</si>
  <si>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</si>
  <si>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</si>
  <si>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</si>
  <si>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</si>
  <si>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</si>
  <si>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</si>
  <si>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</si>
  <si>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</si>
  <si>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</si>
  <si>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</si>
  <si>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</si>
  <si>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</si>
  <si>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</si>
  <si>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</si>
  <si>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</si>
  <si>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</si>
  <si>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</si>
  <si>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</si>
  <si>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</si>
  <si>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</si>
  <si>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</si>
  <si>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</si>
  <si>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</si>
  <si>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</si>
  <si>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</si>
  <si>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</si>
  <si>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</si>
  <si>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</si>
  <si>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</si>
  <si>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</si>
  <si>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</si>
  <si>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</si>
  <si>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</si>
  <si>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</si>
  <si>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</si>
  <si>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</si>
  <si>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</si>
  <si>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</si>
  <si>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</si>
  <si>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</si>
  <si>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</si>
  <si>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</si>
  <si>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</si>
  <si>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</si>
  <si>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</si>
  <si>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</si>
  <si>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</si>
  <si>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</si>
  <si>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</si>
  <si>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</si>
  <si>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</si>
  <si>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</si>
  <si>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</si>
  <si>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</si>
  <si>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</si>
  <si>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</si>
  <si>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</si>
  <si>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</si>
  <si>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</si>
  <si>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</si>
  <si>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</si>
  <si>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</si>
  <si>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</si>
  <si>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</si>
  <si>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</si>
  <si>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</si>
  <si>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</si>
  <si>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</si>
  <si>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</si>
  <si>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</si>
  <si>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</si>
  <si>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</si>
  <si>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</si>
  <si>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</si>
  <si>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</si>
  <si>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</si>
  <si>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</si>
  <si>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</si>
  <si>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</si>
  <si>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</si>
  <si>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</si>
  <si>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</si>
  <si>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</si>
  <si>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</si>
  <si>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</si>
  <si>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</si>
  <si>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</si>
  <si>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</si>
  <si>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</si>
  <si>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</si>
  <si>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</si>
  <si>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</si>
  <si>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</si>
  <si>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</si>
  <si>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</si>
  <si>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</si>
  <si>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</si>
  <si>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</si>
  <si>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</si>
  <si>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</si>
  <si>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</si>
  <si>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</si>
  <si>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</si>
  <si>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</si>
  <si>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</si>
  <si>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</si>
  <si>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</si>
  <si>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</si>
  <si>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</si>
  <si>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</si>
  <si>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</si>
  <si>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</si>
  <si>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</si>
  <si>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</si>
  <si>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</si>
  <si>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</si>
  <si>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</si>
  <si>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</si>
  <si>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</si>
  <si>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</si>
  <si>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</si>
  <si>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</si>
  <si>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</si>
  <si>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</si>
  <si>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</si>
  <si>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</si>
  <si>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</si>
  <si>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</si>
  <si>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</si>
  <si>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</si>
  <si>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</si>
  <si>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</si>
  <si>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</si>
  <si>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</si>
  <si>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</si>
  <si>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</si>
  <si>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</si>
  <si>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</si>
  <si>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</si>
  <si>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</si>
  <si>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</si>
  <si>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</si>
  <si>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</si>
  <si>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</si>
  <si>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</si>
  <si>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</si>
  <si>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</si>
  <si>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</si>
  <si>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</si>
  <si>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</si>
  <si>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</si>
  <si>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</si>
  <si>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</si>
  <si>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</si>
  <si>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</si>
  <si>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</si>
  <si>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</si>
  <si>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</si>
  <si>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</si>
  <si>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</si>
  <si>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</si>
  <si>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</si>
  <si>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</si>
  <si>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</si>
  <si>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</si>
  <si>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</si>
  <si>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</si>
  <si>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</si>
  <si>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</si>
  <si>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</si>
  <si>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</si>
  <si>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</si>
  <si>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</si>
  <si>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</si>
  <si>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</si>
  <si>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</si>
  <si>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</si>
  <si>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</si>
  <si>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</si>
  <si>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</si>
  <si>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</si>
  <si>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</si>
  <si>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</si>
  <si>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</si>
  <si>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</si>
  <si>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</si>
  <si>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</si>
  <si>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</si>
  <si>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</si>
  <si>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</si>
  <si>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</si>
  <si>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</si>
  <si>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</si>
  <si>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</si>
  <si>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</si>
  <si>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</si>
  <si>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</si>
  <si>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</si>
  <si>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</si>
  <si>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</si>
  <si>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</si>
  <si>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</si>
  <si>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</si>
  <si>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</si>
  <si>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</si>
  <si>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</si>
  <si>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</si>
  <si>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</si>
  <si>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</si>
  <si>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</si>
  <si>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</si>
  <si>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</si>
  <si>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</si>
  <si>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</si>
  <si>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</si>
  <si>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</si>
  <si>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</si>
  <si>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</si>
  <si>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</si>
  <si>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</si>
  <si>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</si>
  <si>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</si>
  <si>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</si>
  <si>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</si>
  <si>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</si>
  <si>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</si>
  <si>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</si>
  <si>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</si>
  <si>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</si>
  <si>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</si>
  <si>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</si>
  <si>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</si>
  <si>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</si>
  <si>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</si>
  <si>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</si>
  <si>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</si>
  <si>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</si>
  <si>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</si>
  <si>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</si>
  <si>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</si>
  <si>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</si>
  <si>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</si>
  <si>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</si>
  <si>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</si>
  <si>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</si>
  <si>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</si>
  <si>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</si>
  <si>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</si>
  <si>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</si>
  <si>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</si>
  <si>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</si>
  <si>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</si>
  <si>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</si>
  <si>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</si>
  <si>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</si>
  <si>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</si>
  <si>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</si>
  <si>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</si>
  <si>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</si>
  <si>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</si>
  <si>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</si>
  <si>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</si>
  <si>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</si>
  <si>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</si>
  <si>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</si>
  <si>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</si>
  <si>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</si>
  <si>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</si>
  <si>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</si>
  <si>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</si>
  <si>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</si>
  <si>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</si>
  <si>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</si>
  <si>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</si>
  <si>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</si>
  <si>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</si>
  <si>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</si>
  <si>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</si>
  <si>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</si>
  <si>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</si>
  <si>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</si>
  <si>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</si>
  <si>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</si>
  <si>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</si>
  <si>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</si>
  <si>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</si>
  <si>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</si>
  <si>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</si>
  <si>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</si>
  <si>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</si>
  <si>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</si>
  <si>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</si>
  <si>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</si>
  <si>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</si>
  <si>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</si>
  <si>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</si>
  <si>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</si>
  <si>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</si>
  <si>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</si>
  <si>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</si>
  <si>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</si>
  <si>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</si>
  <si>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</si>
  <si>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</si>
  <si>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</si>
  <si>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</si>
  <si>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</si>
  <si>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</si>
  <si>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</si>
  <si>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</si>
  <si>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</si>
  <si>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</si>
  <si>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</si>
  <si>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</si>
  <si>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</si>
  <si>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</si>
  <si>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</si>
  <si>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</si>
  <si>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</si>
  <si>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</si>
  <si>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</si>
  <si>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</si>
  <si>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</si>
  <si>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</si>
  <si>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</si>
  <si>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</si>
  <si>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</si>
  <si>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</si>
  <si>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</si>
  <si>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</si>
  <si>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</si>
  <si>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</si>
  <si>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</si>
  <si>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</si>
  <si>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</si>
  <si>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</si>
  <si>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</si>
  <si>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</si>
  <si>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</si>
  <si>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</si>
  <si>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</si>
  <si>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</si>
  <si>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</si>
  <si>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</si>
  <si>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</si>
  <si>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</si>
  <si>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</si>
  <si>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</si>
  <si>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</si>
  <si>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</si>
  <si>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</si>
  <si>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</si>
  <si>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</si>
  <si>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</si>
  <si>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</si>
  <si>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</si>
  <si>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</si>
  <si>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</si>
  <si>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</si>
  <si>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</si>
  <si>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</si>
  <si>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</si>
  <si>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</si>
  <si>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</si>
  <si>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</si>
  <si>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</si>
  <si>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</si>
  <si>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</si>
  <si>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</si>
  <si>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</si>
  <si>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</si>
  <si>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</si>
  <si>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</si>
  <si>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</si>
  <si>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</si>
  <si>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</si>
  <si>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</si>
  <si>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</si>
  <si>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</si>
  <si>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</si>
  <si>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</si>
  <si>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</si>
  <si>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</si>
  <si>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</si>
  <si>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</si>
  <si>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</si>
  <si>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</si>
  <si>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</si>
  <si>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</si>
  <si>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</si>
  <si>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</si>
  <si>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</si>
  <si>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</si>
  <si>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</si>
  <si>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</si>
  <si>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</si>
  <si>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</si>
  <si>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</si>
  <si>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</si>
  <si>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</si>
  <si>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</si>
  <si>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</si>
  <si>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</si>
  <si>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</si>
  <si>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</si>
  <si>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</si>
  <si>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</si>
  <si>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</si>
  <si>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</si>
  <si>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</si>
  <si>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</si>
  <si>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</si>
  <si>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</si>
  <si>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</si>
  <si>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</si>
  <si>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</si>
  <si>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</si>
  <si>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</si>
  <si>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</si>
  <si>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</si>
  <si>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</si>
  <si>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</si>
  <si>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</si>
  <si>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</si>
  <si>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</si>
  <si>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</si>
  <si>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</si>
  <si>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</si>
  <si>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</si>
  <si>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</si>
  <si>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</si>
  <si>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</si>
  <si>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</si>
  <si>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</si>
  <si>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</si>
  <si>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</si>
  <si>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</si>
  <si>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</si>
  <si>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</si>
  <si>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</si>
  <si>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</si>
  <si>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</si>
  <si>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</si>
  <si>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</si>
  <si>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</si>
  <si>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</si>
  <si>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</si>
  <si>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</si>
  <si>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</si>
  <si>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</si>
  <si>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</si>
  <si>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</si>
  <si>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</si>
  <si>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</si>
  <si>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</si>
  <si>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</si>
  <si>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</si>
  <si>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</si>
  <si>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</si>
  <si>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</si>
  <si>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</si>
  <si>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</si>
  <si>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</si>
  <si>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</si>
  <si>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</si>
  <si>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</si>
  <si>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</si>
  <si>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</si>
  <si>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</si>
  <si>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</si>
  <si>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</si>
  <si>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</si>
  <si>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</si>
  <si>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</si>
  <si>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</si>
  <si>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</si>
  <si>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</si>
  <si>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</si>
  <si>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</si>
  <si>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</si>
  <si>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</si>
  <si>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</si>
  <si>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</si>
  <si>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</si>
  <si>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</si>
  <si>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</si>
  <si>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</si>
  <si>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</si>
  <si>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</si>
  <si>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</si>
  <si>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</si>
  <si>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</si>
  <si>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</si>
  <si>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</si>
  <si>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</si>
  <si>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</si>
  <si>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</si>
  <si>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</si>
  <si>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</si>
  <si>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</si>
  <si>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</si>
  <si>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</si>
  <si>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</si>
  <si>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</si>
  <si>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</si>
  <si>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</si>
  <si>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</si>
  <si>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</si>
  <si>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</si>
  <si>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</si>
  <si>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</si>
  <si>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</si>
  <si>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</si>
  <si>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</si>
  <si>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</si>
  <si>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</si>
  <si>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</si>
  <si>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</si>
  <si>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</si>
  <si>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</si>
  <si>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</si>
  <si>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</si>
  <si>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</si>
  <si>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</si>
  <si>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</si>
  <si>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</si>
  <si>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</si>
  <si>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</si>
  <si>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</si>
  <si>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</si>
  <si>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</si>
  <si>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</si>
  <si>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</si>
  <si>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</si>
  <si>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</si>
  <si>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</si>
  <si>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</si>
  <si>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</si>
  <si>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</si>
  <si>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</si>
  <si>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</si>
  <si>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</si>
  <si>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</si>
  <si>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</si>
  <si>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</si>
  <si>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</si>
  <si>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</si>
  <si>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</si>
  <si>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</si>
  <si>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</si>
  <si>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</si>
  <si>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</si>
  <si>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</si>
  <si>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</si>
  <si>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</si>
  <si>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</si>
  <si>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</si>
  <si>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</si>
  <si>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</si>
  <si>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</si>
  <si>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</si>
  <si>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</si>
  <si>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</si>
  <si>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</si>
  <si>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</si>
  <si>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</si>
  <si>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</si>
  <si>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</si>
  <si>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</si>
  <si>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</si>
  <si>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</si>
  <si>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</si>
  <si>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</si>
  <si>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</si>
  <si>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</si>
  <si>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</si>
  <si>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</si>
  <si>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</si>
  <si>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</si>
  <si>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</si>
  <si>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</si>
  <si>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</si>
  <si>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</si>
  <si>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</si>
  <si>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</si>
  <si>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</si>
  <si>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</si>
  <si>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</si>
  <si>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</si>
  <si>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</si>
  <si>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</si>
  <si>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</si>
  <si>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</si>
  <si>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</si>
  <si>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</si>
  <si>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</si>
  <si>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</si>
  <si>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</si>
  <si>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</si>
  <si>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</si>
  <si>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</si>
  <si>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</si>
  <si>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</si>
  <si>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</si>
  <si>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</si>
  <si>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</si>
  <si>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</si>
  <si>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</si>
  <si>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</si>
  <si>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</si>
  <si>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</si>
  <si>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</si>
  <si>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</si>
  <si>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</si>
  <si>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</si>
  <si>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</si>
  <si>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</si>
  <si>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</si>
  <si>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</si>
  <si>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</si>
  <si>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</si>
  <si>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</si>
  <si>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</si>
  <si>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</si>
  <si>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</si>
  <si>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</si>
  <si>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</si>
  <si>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</si>
  <si>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</si>
  <si>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</si>
  <si>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</si>
  <si>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</si>
  <si>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</si>
  <si>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</si>
  <si>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</si>
  <si>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</si>
  <si>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</si>
  <si>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</si>
  <si>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</si>
  <si>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</si>
  <si>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</si>
  <si>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</si>
  <si>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</si>
  <si>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</si>
  <si>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</si>
  <si>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</si>
  <si>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</si>
  <si>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</si>
  <si>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</si>
  <si>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</si>
  <si>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</si>
  <si>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</si>
  <si>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</si>
  <si>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</si>
  <si>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</si>
  <si>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</si>
  <si>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</si>
  <si>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</si>
  <si>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</si>
  <si>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</si>
  <si>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</si>
  <si>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</si>
  <si>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</si>
  <si>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</si>
  <si>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</si>
  <si>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</si>
  <si>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</si>
  <si>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</si>
  <si>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</si>
  <si>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</si>
  <si>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</si>
  <si>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</si>
  <si>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</si>
  <si>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</si>
  <si>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</si>
  <si>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</si>
  <si>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</si>
  <si>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</si>
  <si>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</si>
  <si>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</si>
  <si>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</si>
  <si>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</si>
  <si>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</si>
  <si>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</si>
  <si>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</si>
  <si>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</si>
  <si>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</si>
  <si>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</si>
  <si>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</si>
  <si>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</si>
  <si>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</si>
  <si>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</si>
  <si>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</si>
  <si>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</si>
  <si>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</si>
  <si>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</si>
  <si>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</si>
  <si>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</si>
  <si>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</si>
  <si>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</si>
  <si>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</si>
  <si>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</si>
  <si>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</si>
  <si>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</si>
  <si>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</si>
  <si>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</si>
  <si>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</si>
  <si>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</si>
  <si>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</si>
  <si>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</si>
  <si>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</si>
  <si>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</si>
  <si>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</si>
  <si>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</si>
  <si>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</si>
  <si>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</si>
  <si>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</si>
  <si>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</si>
  <si>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</si>
  <si>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</si>
  <si>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</si>
  <si>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</si>
  <si>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</si>
  <si>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</si>
  <si>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</si>
  <si>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</si>
  <si>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</si>
  <si>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</si>
  <si>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</si>
  <si>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</si>
  <si>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</si>
  <si>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</si>
  <si>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</si>
  <si>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</si>
  <si>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</si>
  <si>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</si>
  <si>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</si>
  <si>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</si>
  <si>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</si>
  <si>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</si>
  <si>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</si>
  <si>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</si>
  <si>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</si>
  <si>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</si>
  <si>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</si>
  <si>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</si>
  <si>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</si>
  <si>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</si>
  <si>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</si>
  <si>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</si>
  <si>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</si>
  <si>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</si>
  <si>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</si>
  <si>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</si>
  <si>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</si>
  <si>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</si>
  <si>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</si>
  <si>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</si>
  <si>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</si>
  <si>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</si>
  <si>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</si>
  <si>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</si>
  <si>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</si>
  <si>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</si>
  <si>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</si>
  <si>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</si>
  <si>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</si>
  <si>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</si>
  <si>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</si>
  <si>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</si>
  <si>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</si>
  <si>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</si>
  <si>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</si>
  <si>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</si>
  <si>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</si>
  <si>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</si>
  <si>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</si>
  <si>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</si>
  <si>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</si>
  <si>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</si>
  <si>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</si>
  <si>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</si>
  <si>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</si>
  <si>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</si>
  <si>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</si>
  <si>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</si>
  <si>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</si>
  <si>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</si>
  <si>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</si>
  <si>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</si>
  <si>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</si>
  <si>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</si>
  <si>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</si>
  <si>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</si>
  <si>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</si>
  <si>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</si>
  <si>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</si>
  <si>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</si>
  <si>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</si>
  <si>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</si>
  <si>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</si>
  <si>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</si>
  <si>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</si>
  <si>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</si>
  <si>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</si>
  <si>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</si>
  <si>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</si>
  <si>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</si>
  <si>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</si>
  <si>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</si>
  <si>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</si>
  <si>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</si>
  <si>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</si>
  <si>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</si>
  <si>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</si>
  <si>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</si>
  <si>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</si>
  <si>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</si>
  <si>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</si>
  <si>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</si>
  <si>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</si>
  <si>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</si>
  <si>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</si>
  <si>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</si>
  <si>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</si>
  <si>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</si>
  <si>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</si>
  <si>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</si>
  <si>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</si>
  <si>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</si>
  <si>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</si>
  <si>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</si>
  <si>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</si>
  <si>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</si>
  <si>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</si>
  <si>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</si>
  <si>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</si>
  <si>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</si>
  <si>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</si>
  <si>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</si>
  <si>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</si>
  <si>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</si>
  <si>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</si>
  <si>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</si>
  <si>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</si>
  <si>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</si>
  <si>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</si>
  <si>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</si>
  <si>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</si>
  <si>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</si>
  <si>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</si>
  <si>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</si>
  <si>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</si>
  <si>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</si>
  <si>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</si>
  <si>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</si>
  <si>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</si>
  <si>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</si>
  <si>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</si>
  <si>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</si>
  <si>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</si>
  <si>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</si>
  <si>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</si>
  <si>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</si>
  <si>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</si>
  <si>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</si>
  <si>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</si>
  <si>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</si>
  <si>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</si>
  <si>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</si>
  <si>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</si>
  <si>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</si>
  <si>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</si>
  <si>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</si>
  <si>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</si>
  <si>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</si>
  <si>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</si>
  <si>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</si>
  <si>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</si>
  <si>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</si>
  <si>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</si>
  <si>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</si>
  <si>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</si>
  <si>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</si>
  <si>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</si>
  <si>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</si>
  <si>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</si>
  <si>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</si>
  <si>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</si>
  <si>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</si>
  <si>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</si>
  <si>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</si>
  <si>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</si>
  <si>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</si>
  <si>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</si>
  <si>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</si>
  <si>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</si>
  <si>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</si>
  <si>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</si>
  <si>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</si>
  <si>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</si>
  <si>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</si>
  <si>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</si>
  <si>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</si>
  <si>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</si>
  <si>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</si>
  <si>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</si>
  <si>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</si>
  <si>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</si>
  <si>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</si>
  <si>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</si>
  <si>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</si>
  <si>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</si>
  <si>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</si>
  <si>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</si>
  <si>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</si>
  <si>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</si>
  <si>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</si>
  <si>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</si>
  <si>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</si>
  <si>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</si>
  <si>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</si>
  <si>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</si>
  <si>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</si>
  <si>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</si>
  <si>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</si>
  <si>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</si>
  <si>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</si>
  <si>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</si>
  <si>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</si>
  <si>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</si>
  <si>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</si>
  <si>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</si>
  <si>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</si>
  <si>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</si>
  <si>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</si>
  <si>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</si>
  <si>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</si>
  <si>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</si>
  <si>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</si>
  <si>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</si>
  <si>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</si>
  <si>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</si>
  <si>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</si>
  <si>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</si>
  <si>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</si>
  <si>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</si>
  <si>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</si>
  <si>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</si>
  <si>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</si>
  <si>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</si>
  <si>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</si>
  <si>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</si>
  <si>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</si>
  <si>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</si>
  <si>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</si>
  <si>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</si>
  <si>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</si>
  <si>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</si>
  <si>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</si>
  <si>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</si>
  <si>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</si>
  <si>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</si>
  <si>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</si>
  <si>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</si>
  <si>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</si>
  <si>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</si>
  <si>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</si>
  <si>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</si>
  <si>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</si>
  <si>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</si>
  <si>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</si>
  <si>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</si>
  <si>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</si>
  <si>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</si>
  <si>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</si>
  <si>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</si>
  <si>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</si>
  <si>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</si>
  <si>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</si>
  <si>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</si>
  <si>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</si>
  <si>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</si>
  <si>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</si>
  <si>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</si>
  <si>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</si>
  <si>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</si>
  <si>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</si>
  <si>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</si>
  <si>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</si>
  <si>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</si>
  <si>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</si>
  <si>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</si>
  <si>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</si>
  <si>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</si>
  <si>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</si>
  <si>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</si>
  <si>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</si>
  <si>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</si>
  <si>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</si>
  <si>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</si>
  <si>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</si>
  <si>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</si>
  <si>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</si>
  <si>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</si>
  <si>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</si>
  <si>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</si>
  <si>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</si>
  <si>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</si>
  <si>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</si>
  <si>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</si>
  <si>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</si>
  <si>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</si>
  <si>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</si>
  <si>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</si>
  <si>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</si>
  <si>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</si>
  <si>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</si>
  <si>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</si>
  <si>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</si>
  <si>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</si>
  <si>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</si>
  <si>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</si>
  <si>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</si>
  <si>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</si>
  <si>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</si>
  <si>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</si>
  <si>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</si>
  <si>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</si>
  <si>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</si>
  <si>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</si>
  <si>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</si>
  <si>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</si>
  <si>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</si>
  <si>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</si>
  <si>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</si>
  <si>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</si>
  <si>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</si>
  <si>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</si>
  <si>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</si>
  <si>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</si>
  <si>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</si>
  <si>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</si>
  <si>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</si>
  <si>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</si>
  <si>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</si>
  <si>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</si>
  <si>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</si>
  <si>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</si>
  <si>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</si>
  <si>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</si>
  <si>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</si>
  <si>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</si>
  <si>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</si>
  <si>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</si>
  <si>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</si>
  <si>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</si>
  <si>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</si>
  <si>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</si>
  <si>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</si>
  <si>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</si>
  <si>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</si>
  <si>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</si>
  <si>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</si>
  <si>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</si>
  <si>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</si>
  <si>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</si>
  <si>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</si>
  <si>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</si>
  <si>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</si>
  <si>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</si>
  <si>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</si>
  <si>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</si>
  <si>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</si>
  <si>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</si>
  <si>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</si>
  <si>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</si>
  <si>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</si>
  <si>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</si>
  <si>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</si>
  <si>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</si>
  <si>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</si>
  <si>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</si>
  <si>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</si>
  <si>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</si>
  <si>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</si>
  <si>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</si>
  <si>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</si>
  <si>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</si>
  <si>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</si>
  <si>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</si>
  <si>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</si>
  <si>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</si>
  <si>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</si>
  <si>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</si>
  <si>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</si>
  <si>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</si>
  <si>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</si>
  <si>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</si>
  <si>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</si>
  <si>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</si>
  <si>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</si>
  <si>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</si>
  <si>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</si>
  <si>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</si>
  <si>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</si>
  <si>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</si>
  <si>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</si>
  <si>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</si>
  <si>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</si>
  <si>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</si>
  <si>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</si>
  <si>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</si>
  <si>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</si>
  <si>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</si>
  <si>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</si>
  <si>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</si>
  <si>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</si>
  <si>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</si>
  <si>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</si>
  <si>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</si>
  <si>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</si>
  <si>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</si>
  <si>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</si>
  <si>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</si>
  <si>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</si>
  <si>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</si>
  <si>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</si>
  <si>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</si>
  <si>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</si>
  <si>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</si>
  <si>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</si>
  <si>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</si>
  <si>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</si>
  <si>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</si>
  <si>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</si>
  <si>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</si>
  <si>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</si>
  <si>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</si>
  <si>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</si>
  <si>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</si>
  <si>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</si>
  <si>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</si>
  <si>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</si>
  <si>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</si>
  <si>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</si>
  <si>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</si>
  <si>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</si>
  <si>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</si>
  <si>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</si>
  <si>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</si>
  <si>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</si>
  <si>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</si>
  <si>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</si>
  <si>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</si>
  <si>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</si>
  <si>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</si>
  <si>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</si>
  <si>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</si>
  <si>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</si>
  <si>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</si>
  <si>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</si>
  <si>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</si>
  <si>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</si>
  <si>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</si>
  <si>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</si>
  <si>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</si>
  <si>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</si>
  <si>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</si>
  <si>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</si>
  <si>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</si>
  <si>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</si>
  <si>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</si>
  <si>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</si>
  <si>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</si>
  <si>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</si>
  <si>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</si>
  <si>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</si>
  <si>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</si>
  <si>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</si>
  <si>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</si>
  <si>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</si>
  <si>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</si>
  <si>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</si>
  <si>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</si>
  <si>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</si>
  <si>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</si>
  <si>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</si>
  <si>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</si>
  <si>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</si>
  <si>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</si>
  <si>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</si>
  <si>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</si>
  <si>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</si>
  <si>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</si>
  <si>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</si>
  <si>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</si>
  <si>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</si>
  <si>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</si>
  <si>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</si>
  <si>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</si>
  <si>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</si>
  <si>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</si>
  <si>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</si>
  <si>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</si>
  <si>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</si>
  <si>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</si>
  <si>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</si>
  <si>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</si>
  <si>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</si>
  <si>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</si>
  <si>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</si>
  <si>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</si>
  <si>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</si>
  <si>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</si>
  <si>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</si>
  <si>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</si>
  <si>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</si>
  <si>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</si>
  <si>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</si>
  <si>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</si>
  <si>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</si>
  <si>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</si>
  <si>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</si>
  <si>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</si>
  <si>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</si>
  <si>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</si>
  <si>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</si>
  <si>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</si>
  <si>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</si>
  <si>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</si>
  <si>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</si>
  <si>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</si>
  <si>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</si>
  <si>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</si>
  <si>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</si>
  <si>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</si>
  <si>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</si>
  <si>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</si>
  <si>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</si>
  <si>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</si>
  <si>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</si>
  <si>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</si>
  <si>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</si>
  <si>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</si>
  <si>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</si>
  <si>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</si>
  <si>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</si>
  <si>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</si>
  <si>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</si>
  <si>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</si>
  <si>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</si>
  <si>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</si>
  <si>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</si>
  <si>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</si>
  <si>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</si>
  <si>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</si>
  <si>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</si>
  <si>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</si>
  <si>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</si>
  <si>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</si>
  <si>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</si>
  <si>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</si>
  <si>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</si>
  <si>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</si>
  <si>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</si>
  <si>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</si>
  <si>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</si>
  <si>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</si>
  <si>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</si>
  <si>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</si>
  <si>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</si>
  <si>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</si>
  <si>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</si>
  <si>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</si>
  <si>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</si>
  <si>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</si>
  <si>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</si>
  <si>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</si>
  <si>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</si>
  <si>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</si>
  <si>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</si>
  <si>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</si>
  <si>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</si>
  <si>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</si>
  <si>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</si>
  <si>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</si>
  <si>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</si>
  <si>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</si>
  <si>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</si>
  <si>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</si>
  <si>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</si>
  <si>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</si>
  <si>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</si>
  <si>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</si>
  <si>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</si>
  <si>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</si>
  <si>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</si>
  <si>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</si>
  <si>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</si>
  <si>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</si>
  <si>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</si>
  <si>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</si>
  <si>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</si>
  <si>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</si>
  <si>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</si>
  <si>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</si>
  <si>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</si>
  <si>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</si>
  <si>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</si>
  <si>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</si>
  <si>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</si>
  <si>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</si>
  <si>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</si>
  <si>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</si>
  <si>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</si>
  <si>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</si>
  <si>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</si>
  <si>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</si>
  <si>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</si>
  <si>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</si>
  <si>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</si>
  <si>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</si>
  <si>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</si>
  <si>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</si>
  <si>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</si>
  <si>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</si>
  <si>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</si>
  <si>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</si>
  <si>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</si>
  <si>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</si>
  <si>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</si>
  <si>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</si>
  <si>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</si>
  <si>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</si>
  <si>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</si>
  <si>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</si>
  <si>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</si>
  <si>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</si>
  <si>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</si>
  <si>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</si>
  <si>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</si>
  <si>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</si>
  <si>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</si>
  <si>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</si>
  <si>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</si>
  <si>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</si>
  <si>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</si>
  <si>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</si>
  <si>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</si>
  <si>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</si>
  <si>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</si>
  <si>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</si>
  <si>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</si>
  <si>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</si>
  <si>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</si>
  <si>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</si>
  <si>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</si>
  <si>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</si>
  <si>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</si>
  <si>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</si>
  <si>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</si>
  <si>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</si>
  <si>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</si>
  <si>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</si>
  <si>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</si>
  <si>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</si>
  <si>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</si>
  <si>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</si>
  <si>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</si>
  <si>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</si>
  <si>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</si>
  <si>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</si>
  <si>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</si>
  <si>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</si>
  <si>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</si>
  <si>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</si>
  <si>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</si>
  <si>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</si>
  <si>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</si>
  <si>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</si>
  <si>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</si>
  <si>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</si>
  <si>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</si>
  <si>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</si>
  <si>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</si>
  <si>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</si>
  <si>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</si>
  <si>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</si>
  <si>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</si>
  <si>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</si>
  <si>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</si>
  <si>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</si>
  <si>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</si>
  <si>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</si>
  <si>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</si>
  <si>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</si>
  <si>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</si>
  <si>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</si>
  <si>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</si>
  <si>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</si>
  <si>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</si>
  <si>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</si>
  <si>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</si>
  <si>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</si>
  <si>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</si>
  <si>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</si>
  <si>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</si>
  <si>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</si>
  <si>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</si>
  <si>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</si>
  <si>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</si>
  <si>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</si>
  <si>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</si>
  <si>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</si>
  <si>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</si>
  <si>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</si>
  <si>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</si>
  <si>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</si>
  <si>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</si>
  <si>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</si>
  <si>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</si>
  <si>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</si>
  <si>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</si>
  <si>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</si>
  <si>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</si>
  <si>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</si>
  <si>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</si>
  <si>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</si>
  <si>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</si>
  <si>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</si>
  <si>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</si>
  <si>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</si>
  <si>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</si>
  <si>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</si>
  <si>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</si>
  <si>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</si>
  <si>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</si>
  <si>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</si>
  <si>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</si>
  <si>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</si>
  <si>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</si>
  <si>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</si>
  <si>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</si>
  <si>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</si>
  <si>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</si>
  <si>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</si>
  <si>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</si>
  <si>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</si>
  <si>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</si>
  <si>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</si>
  <si>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</si>
  <si>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</si>
  <si>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</si>
  <si>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</si>
  <si>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</si>
  <si>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</si>
  <si>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</si>
  <si>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</si>
  <si>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</si>
  <si>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</si>
  <si>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</si>
  <si>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</si>
  <si>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</si>
  <si>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</si>
  <si>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</si>
  <si>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</si>
  <si>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</si>
  <si>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</si>
  <si>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</si>
  <si>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</si>
  <si>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</si>
  <si>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</si>
  <si>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</si>
  <si>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</si>
  <si>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</si>
  <si>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</si>
  <si>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</si>
  <si>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</si>
  <si>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</si>
  <si>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</si>
  <si>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</si>
  <si>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</si>
  <si>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</si>
  <si>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</si>
  <si>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</si>
  <si>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</si>
  <si>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</si>
  <si>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</si>
  <si>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</si>
  <si>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</si>
  <si>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</si>
  <si>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</si>
  <si>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</si>
  <si>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</si>
  <si>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</si>
  <si>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</si>
  <si>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</si>
  <si>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</si>
  <si>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</si>
  <si>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</si>
  <si>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</si>
  <si>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</si>
  <si>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</si>
  <si>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</si>
  <si>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</si>
  <si>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</si>
  <si>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</si>
  <si>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</si>
  <si>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</si>
  <si>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</si>
  <si>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</si>
  <si>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</si>
  <si>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</si>
  <si>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</si>
  <si>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</si>
  <si>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</si>
  <si>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</si>
  <si>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</si>
  <si>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</si>
  <si>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</si>
  <si>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</si>
  <si>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</si>
  <si>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</si>
  <si>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</si>
  <si>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</si>
  <si>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</si>
  <si>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</si>
  <si>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</si>
  <si>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</si>
  <si>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</si>
  <si>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</si>
  <si>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</si>
  <si>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</si>
  <si>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</si>
  <si>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</si>
  <si>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</si>
  <si>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</si>
  <si>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</si>
  <si>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</si>
  <si>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</si>
  <si>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</si>
  <si>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</si>
  <si>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</si>
  <si>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</si>
  <si>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</si>
  <si>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</si>
  <si>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</si>
  <si>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</si>
  <si>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</si>
  <si>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</si>
  <si>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</si>
  <si>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</si>
  <si>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</si>
  <si>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</si>
  <si>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</si>
  <si>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</si>
  <si>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</si>
  <si>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</si>
  <si>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</si>
  <si>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</si>
  <si>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</si>
  <si>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</si>
  <si>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</si>
  <si>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</si>
  <si>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</si>
  <si>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</si>
  <si>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</si>
  <si>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</si>
  <si>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</si>
  <si>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</si>
  <si>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</si>
  <si>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</si>
  <si>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</si>
  <si>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</si>
  <si>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</si>
  <si>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</si>
  <si>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</si>
  <si>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</si>
  <si>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</si>
  <si>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</si>
  <si>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</si>
  <si>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</si>
  <si>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</si>
  <si>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</si>
  <si>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</si>
  <si>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</si>
  <si>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</si>
  <si>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</si>
  <si>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</si>
  <si>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</si>
  <si>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</si>
  <si>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</si>
  <si>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</si>
  <si>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</si>
  <si>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</si>
  <si>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</si>
  <si>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</si>
  <si>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</si>
  <si>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</si>
  <si>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</si>
  <si>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</si>
  <si>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</si>
  <si>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</si>
  <si>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</si>
  <si>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</si>
  <si>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</si>
  <si>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</si>
  <si>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</si>
  <si>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</si>
  <si>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</si>
  <si>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</si>
  <si>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</si>
  <si>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</si>
  <si>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</si>
  <si>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</si>
  <si>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</si>
  <si>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</si>
  <si>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</si>
  <si>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</si>
  <si>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</si>
  <si>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</si>
  <si>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</si>
  <si>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</si>
  <si>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</si>
  <si>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</si>
  <si>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</si>
  <si>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</si>
  <si>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</si>
  <si>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</si>
  <si>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</si>
  <si>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</si>
  <si>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</si>
  <si>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</si>
  <si>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</si>
  <si>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</si>
  <si>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</si>
  <si>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</si>
  <si>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</si>
  <si>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</si>
  <si>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</si>
  <si>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</si>
  <si>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</si>
  <si>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</si>
  <si>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</si>
  <si>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</si>
  <si>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</si>
  <si>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</si>
  <si>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</si>
  <si>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</si>
  <si>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</si>
  <si>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</si>
  <si>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</si>
  <si>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</si>
  <si>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</si>
  <si>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</si>
  <si>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</si>
  <si>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</si>
  <si>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</si>
  <si>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</si>
  <si>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</si>
  <si>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</si>
  <si>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</si>
  <si>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</si>
  <si>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</si>
  <si>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</si>
  <si>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</si>
  <si>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</si>
  <si>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</si>
  <si>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</si>
  <si>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</si>
  <si>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</si>
  <si>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</si>
  <si>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</si>
  <si>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</si>
  <si>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</si>
  <si>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</si>
  <si>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</si>
  <si>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</si>
  <si>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</si>
  <si>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</si>
  <si>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</si>
  <si>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</si>
  <si>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</si>
  <si>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</si>
  <si>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</si>
  <si>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</si>
  <si>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</si>
  <si>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</si>
  <si>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</si>
  <si>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</si>
  <si>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</si>
  <si>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</si>
  <si>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</si>
  <si>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</si>
  <si>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</si>
  <si>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</si>
  <si>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</si>
  <si>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</si>
  <si>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</si>
  <si>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</si>
  <si>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</si>
  <si>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</si>
  <si>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</si>
  <si>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</si>
  <si>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</si>
  <si>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</si>
  <si>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</si>
  <si>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</si>
  <si>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</si>
  <si>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</si>
  <si>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</si>
  <si>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</si>
  <si>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</si>
  <si>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</si>
  <si>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</si>
  <si>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</si>
  <si>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</si>
  <si>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</si>
  <si>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</si>
  <si>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</si>
  <si>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</si>
  <si>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</si>
  <si>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</si>
  <si>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</si>
  <si>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</si>
  <si>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</si>
  <si>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</si>
  <si>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</si>
  <si>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</si>
  <si>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</si>
  <si>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</si>
  <si>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</si>
  <si>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</si>
  <si>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</si>
  <si>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</si>
  <si>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</si>
  <si>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</si>
  <si>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</si>
  <si>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</si>
  <si>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</si>
  <si>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</si>
  <si>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</si>
  <si>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</si>
  <si>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</si>
  <si>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</si>
  <si>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</si>
  <si>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</si>
  <si>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</si>
  <si>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</si>
  <si>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</si>
  <si>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</si>
  <si>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</si>
  <si>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</si>
  <si>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</si>
  <si>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</si>
  <si>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</si>
  <si>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</si>
  <si>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</si>
  <si>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</si>
  <si>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</si>
  <si>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</si>
  <si>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</si>
  <si>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</si>
  <si>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</si>
  <si>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</si>
  <si>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</si>
  <si>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</si>
  <si>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</si>
  <si>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</si>
  <si>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</si>
  <si>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</si>
  <si>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</si>
  <si>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</si>
  <si>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</si>
  <si>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</si>
  <si>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</si>
  <si>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</si>
  <si>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</si>
  <si>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</si>
  <si>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</si>
  <si>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</si>
  <si>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</si>
  <si>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</si>
  <si>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</si>
  <si>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</si>
  <si>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</si>
  <si>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</si>
  <si>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</si>
  <si>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</si>
  <si>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</si>
  <si>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</si>
  <si>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</si>
  <si>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</si>
  <si>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</si>
  <si>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</si>
  <si>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</si>
  <si>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</si>
  <si>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</si>
  <si>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</si>
  <si>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</si>
  <si>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</si>
  <si>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</si>
  <si>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</si>
  <si>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</si>
  <si>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</si>
  <si>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</si>
  <si>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</si>
  <si>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</si>
  <si>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</si>
  <si>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</si>
  <si>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</si>
  <si>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</si>
  <si>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</si>
  <si>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</si>
  <si>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</si>
  <si>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</si>
  <si>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</si>
  <si>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</si>
  <si>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</si>
  <si>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</si>
  <si>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</si>
  <si>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</si>
  <si>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</si>
  <si>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</si>
  <si>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</si>
  <si>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</si>
  <si>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</si>
  <si>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</si>
  <si>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</si>
  <si>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</si>
  <si>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</si>
  <si>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</si>
  <si>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</si>
  <si>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</si>
  <si>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</si>
  <si>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</si>
  <si>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</si>
  <si>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</si>
  <si>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</si>
  <si>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</si>
  <si>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</si>
  <si>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</si>
  <si>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</si>
  <si>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</si>
  <si>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</si>
  <si>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</si>
  <si>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</si>
  <si>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</si>
  <si>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</si>
  <si>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</si>
  <si>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</si>
  <si>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</si>
  <si>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</si>
  <si>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</si>
  <si>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</si>
  <si>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</si>
  <si>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</si>
  <si>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</si>
  <si>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</si>
  <si>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</si>
  <si>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</si>
  <si>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</si>
  <si>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</si>
  <si>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</si>
  <si>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</si>
  <si>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</si>
  <si>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</si>
  <si>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</si>
  <si>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</si>
  <si>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</si>
  <si>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</si>
  <si>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</si>
  <si>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</si>
  <si>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</si>
  <si>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</si>
  <si>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</si>
  <si>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</si>
  <si>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</si>
  <si>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</si>
  <si>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</si>
  <si>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</si>
  <si>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</si>
  <si>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</si>
  <si>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</si>
  <si>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</si>
  <si>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</si>
  <si>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</si>
  <si>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</si>
  <si>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</si>
  <si>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</si>
  <si>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</si>
  <si>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</si>
  <si>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</si>
  <si>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</si>
  <si>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</si>
  <si>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</si>
  <si>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</si>
  <si>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</si>
  <si>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</si>
  <si>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</si>
  <si>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</si>
  <si>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</si>
  <si>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</si>
  <si>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</si>
  <si>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</si>
  <si>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</si>
  <si>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</si>
  <si>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</si>
  <si>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</si>
  <si>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</si>
  <si>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</si>
  <si>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</si>
  <si>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</si>
  <si>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</si>
  <si>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</si>
  <si>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</si>
  <si>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</si>
  <si>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</si>
  <si>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</si>
  <si>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</si>
  <si>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</si>
  <si>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</si>
  <si>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</si>
  <si>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</si>
  <si>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</si>
  <si>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</si>
  <si>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</si>
  <si>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</si>
  <si>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</si>
  <si>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</si>
  <si>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</si>
  <si>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</si>
  <si>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</si>
  <si>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</si>
  <si>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</si>
  <si>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</si>
  <si>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</si>
  <si>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</si>
  <si>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</si>
  <si>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</si>
  <si>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</si>
  <si>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</si>
  <si>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</si>
  <si>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</si>
  <si>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</si>
  <si>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</si>
  <si>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</si>
  <si>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</si>
  <si>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</si>
  <si>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</si>
  <si>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</si>
  <si>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</si>
  <si>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</si>
  <si>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</si>
  <si>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</si>
  <si>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</si>
  <si>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</si>
  <si>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</si>
  <si>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</si>
  <si>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</si>
  <si>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</si>
  <si>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</si>
  <si>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</si>
  <si>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</si>
  <si>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</si>
  <si>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</si>
  <si>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</si>
  <si>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</si>
  <si>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</si>
  <si>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</si>
  <si>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</si>
  <si>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</si>
  <si>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</si>
  <si>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</si>
  <si>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</si>
  <si>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</si>
  <si>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</si>
  <si>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</si>
  <si>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</si>
  <si>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</si>
  <si>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</si>
  <si>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</si>
  <si>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</si>
  <si>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</si>
  <si>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</si>
  <si>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</si>
  <si>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</si>
  <si>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</si>
  <si>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</si>
  <si>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</si>
  <si>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</si>
  <si>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</si>
  <si>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</si>
  <si>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</si>
  <si>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</si>
  <si>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</si>
  <si>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</si>
  <si>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</si>
  <si>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</si>
  <si>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</si>
  <si>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</si>
  <si>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</si>
  <si>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</si>
  <si>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</si>
  <si>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</si>
  <si>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</si>
  <si>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</si>
  <si>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</si>
  <si>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</si>
  <si>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</si>
  <si>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</si>
  <si>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</si>
  <si>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</si>
  <si>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</si>
  <si>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</si>
  <si>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</si>
  <si>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</si>
  <si>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</si>
  <si>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</si>
  <si>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</si>
  <si>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</si>
  <si>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</si>
  <si>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</si>
  <si>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</si>
  <si>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</si>
  <si>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</si>
  <si>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</si>
  <si>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</si>
  <si>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</si>
  <si>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</si>
  <si>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</si>
  <si>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</si>
  <si>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</si>
  <si>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</si>
  <si>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</si>
  <si>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</si>
  <si>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</si>
  <si>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</si>
  <si>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</si>
  <si>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</si>
  <si>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</si>
  <si>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</si>
  <si>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</si>
  <si>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</si>
  <si>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</si>
  <si>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</si>
  <si>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</si>
  <si>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</si>
  <si>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</si>
  <si>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</si>
  <si>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</si>
  <si>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</si>
  <si>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</si>
  <si>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</si>
  <si>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</si>
  <si>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</si>
  <si>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</si>
  <si>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</si>
  <si>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</si>
  <si>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</si>
  <si>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</si>
  <si>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</si>
  <si>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</si>
  <si>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</si>
  <si>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</si>
  <si>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</si>
  <si>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</si>
  <si>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</si>
  <si>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</si>
  <si>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</si>
  <si>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</si>
  <si>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</si>
  <si>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</si>
  <si>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</si>
  <si>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</si>
  <si>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</si>
  <si>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</si>
  <si>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</si>
  <si>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</si>
  <si>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</si>
  <si>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</si>
  <si>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</si>
  <si>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</si>
  <si>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</si>
  <si>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</si>
  <si>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</si>
  <si>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</si>
  <si>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</si>
  <si>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</si>
  <si>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</si>
  <si>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</si>
  <si>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</si>
  <si>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</si>
  <si>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</si>
  <si>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</si>
  <si>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</si>
  <si>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</si>
  <si>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</si>
  <si>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</si>
  <si>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</si>
  <si>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</si>
  <si>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</si>
  <si>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</si>
  <si>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</si>
  <si>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</si>
  <si>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</si>
  <si>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</si>
  <si>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</si>
  <si>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</si>
  <si>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</si>
  <si>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</si>
  <si>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</si>
  <si>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</si>
  <si>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</si>
  <si>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</si>
  <si>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</si>
  <si>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</si>
  <si>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</si>
  <si>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</si>
  <si>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</si>
  <si>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</si>
  <si>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</si>
  <si>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</si>
  <si>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</si>
  <si>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</si>
  <si>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</si>
  <si>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</si>
  <si>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</si>
  <si>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</si>
  <si>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</si>
  <si>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</si>
  <si>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</si>
  <si>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</si>
  <si>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</si>
  <si>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</si>
  <si>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</si>
  <si>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</si>
  <si>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</si>
  <si>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</si>
  <si>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</si>
  <si>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</si>
  <si>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</si>
  <si>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</si>
  <si>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</si>
  <si>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</si>
  <si>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</si>
  <si>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</si>
  <si>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</si>
  <si>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</si>
  <si>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</si>
  <si>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</si>
  <si>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</si>
  <si>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</si>
  <si>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</si>
  <si>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</si>
  <si>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</si>
  <si>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</si>
  <si>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</si>
  <si>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</si>
  <si>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</si>
  <si>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</si>
  <si>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</si>
  <si>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</si>
  <si>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</si>
  <si>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</si>
  <si>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</si>
  <si>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</si>
  <si>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</si>
  <si>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</si>
  <si>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</si>
  <si>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</si>
  <si>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</si>
  <si>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</si>
  <si>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</si>
  <si>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</si>
  <si>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</si>
  <si>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</si>
  <si>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</si>
  <si>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</si>
  <si>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</si>
  <si>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</si>
  <si>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</si>
  <si>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</si>
  <si>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</si>
  <si>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</si>
  <si>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</si>
  <si>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</si>
  <si>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</si>
  <si>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</si>
  <si>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</si>
  <si>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</si>
  <si>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</si>
  <si>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</si>
  <si>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</si>
  <si>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</si>
  <si>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</si>
  <si>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</si>
  <si>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</si>
  <si>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</si>
  <si>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</si>
  <si>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</si>
  <si>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</si>
  <si>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</si>
  <si>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</si>
  <si>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</si>
  <si>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</si>
  <si>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</si>
  <si>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</si>
  <si>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</si>
  <si>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</si>
  <si>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</si>
  <si>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</si>
  <si>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</si>
  <si>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</si>
  <si>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</si>
  <si>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</si>
  <si>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</si>
  <si>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</si>
  <si>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</si>
  <si>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</si>
  <si>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</si>
  <si>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</si>
  <si>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</si>
  <si>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</si>
  <si>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</si>
  <si>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</si>
  <si>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</si>
  <si>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</si>
  <si>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</si>
  <si>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</si>
  <si>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</si>
  <si>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</si>
  <si>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</si>
  <si>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</si>
  <si>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</si>
  <si>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</si>
  <si>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</si>
  <si>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</si>
  <si>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</si>
  <si>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</si>
  <si>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</si>
  <si>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</si>
  <si>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</si>
  <si>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</si>
  <si>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</si>
  <si>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</si>
  <si>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</si>
  <si>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</si>
  <si>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</si>
  <si>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</si>
  <si>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</si>
  <si>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</si>
  <si>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</si>
  <si>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</si>
  <si>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</si>
  <si>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</si>
  <si>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</si>
  <si>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</si>
  <si>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</si>
  <si>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</si>
  <si>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</si>
  <si>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</si>
  <si>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</si>
  <si>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</si>
  <si>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</si>
  <si>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</si>
  <si>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</si>
  <si>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</si>
  <si>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</si>
  <si>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</si>
  <si>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</si>
  <si>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</si>
  <si>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</si>
  <si>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</si>
  <si>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</si>
  <si>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</si>
  <si>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</si>
  <si>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</si>
  <si>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</si>
  <si>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</si>
  <si>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</si>
  <si>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</si>
  <si>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</si>
  <si>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</si>
  <si>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</si>
  <si>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</si>
  <si>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</si>
  <si>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</si>
  <si>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</si>
  <si>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</si>
  <si>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</si>
  <si>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</si>
  <si>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</si>
  <si>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</si>
  <si>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</si>
  <si>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</si>
  <si>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</si>
  <si>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</si>
  <si>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</si>
  <si>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</si>
  <si>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</si>
  <si>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</si>
  <si>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</si>
  <si>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</si>
  <si>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</si>
  <si>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</si>
  <si>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</si>
  <si>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</si>
  <si>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</si>
  <si>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</si>
  <si>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</si>
  <si>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</si>
  <si>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</si>
  <si>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</si>
  <si>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</si>
  <si>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</si>
  <si>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</si>
  <si>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</si>
  <si>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</si>
  <si>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</si>
  <si>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</si>
  <si>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</si>
  <si>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</si>
  <si>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</si>
  <si>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</si>
  <si>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</si>
  <si>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</si>
  <si>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</si>
  <si>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</si>
  <si>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</si>
  <si>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</si>
  <si>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</si>
  <si>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</si>
  <si>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</si>
  <si>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</si>
  <si>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</si>
  <si>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</si>
  <si>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</si>
  <si>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</si>
  <si>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</si>
  <si>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</si>
  <si>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</si>
  <si>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</si>
  <si>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</si>
  <si>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</si>
  <si>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</si>
  <si>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</si>
  <si>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</si>
  <si>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</si>
  <si>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</si>
  <si>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</si>
  <si>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</si>
  <si>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</si>
  <si>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</si>
  <si>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</si>
  <si>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</si>
  <si>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</si>
  <si>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</si>
  <si>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</si>
  <si>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</si>
  <si>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</si>
  <si>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</si>
  <si>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</si>
  <si>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</si>
  <si>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</si>
  <si>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</si>
  <si>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</si>
  <si>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</si>
  <si>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</si>
  <si>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</si>
  <si>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</si>
  <si>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</si>
  <si>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</si>
  <si>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</si>
  <si>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</si>
  <si>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</si>
  <si>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</si>
  <si>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</si>
  <si>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</si>
  <si>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</si>
  <si>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</si>
  <si>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</si>
  <si>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</si>
  <si>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</si>
  <si>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</si>
  <si>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</si>
  <si>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</si>
  <si>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</si>
  <si>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</si>
  <si>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</si>
  <si>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</si>
  <si>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</si>
  <si>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</si>
  <si>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</si>
  <si>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</si>
  <si>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</si>
  <si>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</si>
  <si>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</si>
  <si>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</si>
  <si>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</si>
  <si>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</si>
  <si>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</si>
  <si>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</si>
  <si>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</si>
  <si>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</si>
  <si>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</si>
  <si>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</si>
  <si>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</si>
  <si>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</si>
  <si>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</si>
  <si>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</si>
  <si>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</si>
  <si>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</si>
  <si>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</si>
  <si>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</si>
  <si>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</si>
  <si>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</si>
  <si>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</si>
  <si>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</si>
  <si>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</si>
  <si>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</si>
  <si>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</si>
  <si>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</si>
  <si>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</si>
  <si>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</si>
  <si>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</si>
  <si>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</si>
  <si>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</si>
  <si>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</si>
  <si>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</si>
  <si>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</si>
  <si>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</si>
  <si>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</si>
  <si>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</si>
  <si>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</si>
  <si>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</si>
  <si>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</si>
  <si>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</si>
  <si>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</si>
  <si>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</si>
  <si>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</si>
  <si>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</si>
  <si>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</si>
  <si>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</si>
  <si>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</si>
  <si>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</si>
  <si>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</si>
  <si>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</si>
  <si>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</si>
  <si>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</si>
  <si>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</si>
  <si>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</si>
  <si>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</si>
  <si>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</si>
  <si>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</si>
  <si>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</si>
  <si>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</si>
  <si>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</si>
  <si>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</si>
  <si>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</si>
  <si>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</si>
  <si>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</si>
  <si>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</si>
  <si>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</si>
  <si>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</si>
  <si>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</si>
  <si>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</si>
  <si>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</si>
  <si>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</si>
  <si>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</si>
  <si>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</si>
  <si>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</si>
  <si>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</si>
  <si>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</si>
  <si>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</si>
  <si>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</si>
  <si>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</si>
  <si>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</si>
  <si>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</si>
  <si>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</si>
  <si>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</si>
  <si>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</si>
  <si>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</si>
  <si>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</si>
  <si>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</si>
  <si>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</si>
  <si>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</si>
  <si>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</si>
  <si>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</si>
  <si>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</si>
  <si>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</si>
  <si>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</si>
  <si>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</si>
  <si>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</si>
  <si>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</si>
  <si>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</si>
  <si>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</si>
  <si>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</si>
  <si>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</si>
  <si>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</si>
  <si>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</si>
  <si>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</si>
  <si>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</si>
  <si>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</si>
  <si>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</si>
  <si>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</si>
  <si>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</si>
  <si>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</si>
  <si>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</si>
  <si>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</si>
  <si>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</si>
  <si>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</si>
  <si>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</si>
  <si>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</si>
  <si>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</si>
  <si>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</si>
  <si>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</si>
  <si>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</si>
  <si>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</si>
  <si>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</si>
  <si>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</si>
  <si>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</si>
  <si>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</si>
  <si>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</si>
  <si>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</si>
  <si>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</si>
  <si>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</si>
  <si>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</si>
  <si>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</si>
  <si>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</si>
  <si>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</si>
  <si>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</si>
  <si>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</si>
  <si>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</si>
  <si>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</si>
  <si>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</si>
  <si>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</si>
  <si>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</si>
  <si>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</si>
  <si>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</si>
  <si>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</si>
  <si>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</si>
  <si>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</si>
  <si>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</si>
  <si>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</si>
  <si>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</si>
  <si>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</si>
  <si>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</si>
  <si>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</si>
  <si>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</si>
  <si>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</si>
  <si>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</si>
  <si>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</si>
  <si>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</si>
  <si>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</si>
  <si>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</si>
  <si>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</si>
  <si>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</si>
  <si>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</si>
  <si>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</si>
  <si>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</si>
  <si>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</si>
  <si>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</si>
  <si>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</si>
  <si>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</si>
  <si>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</si>
  <si>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</si>
  <si>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</si>
  <si>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</si>
  <si>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</si>
  <si>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</si>
  <si>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</si>
  <si>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</si>
  <si>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</si>
  <si>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</si>
  <si>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</si>
  <si>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</si>
  <si>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</si>
  <si>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</si>
  <si>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</si>
  <si>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</si>
  <si>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</si>
  <si>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</si>
  <si>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</si>
  <si>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</si>
  <si>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</si>
  <si>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</si>
  <si>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</si>
  <si>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</si>
  <si>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</si>
  <si>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</si>
  <si>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</si>
  <si>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</si>
  <si>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</si>
  <si>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</si>
  <si>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</si>
  <si>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</si>
  <si>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</si>
  <si>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</si>
  <si>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</si>
  <si>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</si>
  <si>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</si>
  <si>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</si>
  <si>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</si>
  <si>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</si>
  <si>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</si>
  <si>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</si>
  <si>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</si>
  <si>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</si>
  <si>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</si>
  <si>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</si>
  <si>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</si>
  <si>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</si>
  <si>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</si>
  <si>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</si>
  <si>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</si>
  <si>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</si>
  <si>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</si>
  <si>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</si>
  <si>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</si>
  <si>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</si>
  <si>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</si>
  <si>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</si>
  <si>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</si>
  <si>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</si>
  <si>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</si>
  <si>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</si>
  <si>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</si>
  <si>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</si>
  <si>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</si>
  <si>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</si>
  <si>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</si>
  <si>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</si>
  <si>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</si>
  <si>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</si>
  <si>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</si>
  <si>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</si>
  <si>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</si>
  <si>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</si>
  <si>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</si>
  <si>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</si>
  <si>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</si>
  <si>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</si>
  <si>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</si>
  <si>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</si>
  <si>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</si>
  <si>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</si>
  <si>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</si>
  <si>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</si>
  <si>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</si>
  <si>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</si>
  <si>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</si>
  <si>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</si>
  <si>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</si>
  <si>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</si>
  <si>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</si>
  <si>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</si>
  <si>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</si>
  <si>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</si>
  <si>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</si>
  <si>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</si>
  <si>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</si>
  <si>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</si>
  <si>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</si>
  <si>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</si>
  <si>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</si>
  <si>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</si>
  <si>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</si>
  <si>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</si>
  <si>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</si>
  <si>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</si>
  <si>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</si>
  <si>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</si>
  <si>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</si>
  <si>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</si>
  <si>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</si>
  <si>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</si>
  <si>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</si>
  <si>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</si>
  <si>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</si>
  <si>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</si>
  <si>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</si>
  <si>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</si>
  <si>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</si>
  <si>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</si>
  <si>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</si>
  <si>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</si>
  <si>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</si>
  <si>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</si>
  <si>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</si>
  <si>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</si>
  <si>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</si>
  <si>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</si>
  <si>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</si>
  <si>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</si>
  <si>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</si>
  <si>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</si>
  <si>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</si>
  <si>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</si>
  <si>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</si>
  <si>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</si>
  <si>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</si>
  <si>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</si>
  <si>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</si>
  <si>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</si>
  <si>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</si>
  <si>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</si>
  <si>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</si>
  <si>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</si>
  <si>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</si>
  <si>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</si>
  <si>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</si>
  <si>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</si>
  <si>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</si>
  <si>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</si>
  <si>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</si>
  <si>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</si>
  <si>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</si>
  <si>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</si>
  <si>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</si>
  <si>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</si>
  <si>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</si>
  <si>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</si>
  <si>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</si>
  <si>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</si>
  <si>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</si>
  <si>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</si>
  <si>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</si>
  <si>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</si>
  <si>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</si>
  <si>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</si>
  <si>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</si>
  <si>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</si>
  <si>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</si>
  <si>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</si>
  <si>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</si>
  <si>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</si>
  <si>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</si>
  <si>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</si>
  <si>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</si>
  <si>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</si>
  <si>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</si>
  <si>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</si>
  <si>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</si>
  <si>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</si>
  <si>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</si>
  <si>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</si>
  <si>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</si>
  <si>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</si>
  <si>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</si>
  <si>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</si>
  <si>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</si>
  <si>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</si>
  <si>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</si>
  <si>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</si>
  <si>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</si>
  <si>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</si>
  <si>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</si>
  <si>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</si>
  <si>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</si>
  <si>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</si>
  <si>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</si>
  <si>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</si>
  <si>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</si>
  <si>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</si>
  <si>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</si>
  <si>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</si>
  <si>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</si>
  <si>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</si>
  <si>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</si>
  <si>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</si>
  <si>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</si>
  <si>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</si>
  <si>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</si>
  <si>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</si>
  <si>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</si>
  <si>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</si>
  <si>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</si>
  <si>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</si>
  <si>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</si>
  <si>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</si>
  <si>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</si>
  <si>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</si>
  <si>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</si>
  <si>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</si>
  <si>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</si>
  <si>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</si>
  <si>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</si>
  <si>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</si>
  <si>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</si>
  <si>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</si>
  <si>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</si>
  <si>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</si>
  <si>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</si>
  <si>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</si>
  <si>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</si>
  <si>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</si>
  <si>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</si>
  <si>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</si>
  <si>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</si>
  <si>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</si>
  <si>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</si>
  <si>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</si>
  <si>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</si>
  <si>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</si>
  <si>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</si>
  <si>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</si>
  <si>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</si>
  <si>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</si>
  <si>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</si>
  <si>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</si>
  <si>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</si>
  <si>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</si>
  <si>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</si>
  <si>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</si>
  <si>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</si>
  <si>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</si>
  <si>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</si>
  <si>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</si>
  <si>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</si>
  <si>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</si>
  <si>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</si>
  <si>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</si>
  <si>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</si>
  <si>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</si>
  <si>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</si>
  <si>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</si>
  <si>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</si>
  <si>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</si>
  <si>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</si>
  <si>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</si>
  <si>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</si>
  <si>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</si>
  <si>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</si>
  <si>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</si>
  <si>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</si>
  <si>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</si>
  <si>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</si>
  <si>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</si>
  <si>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</si>
  <si>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</si>
  <si>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</si>
  <si>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</si>
  <si>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</si>
  <si>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</si>
  <si>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</si>
  <si>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</si>
  <si>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</si>
  <si>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</si>
  <si>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</si>
  <si>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</si>
  <si>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</si>
  <si>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</si>
  <si>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</si>
  <si>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</si>
  <si>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</si>
  <si>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</si>
  <si>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</si>
  <si>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</si>
  <si>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</si>
  <si>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</si>
  <si>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</si>
  <si>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</si>
  <si>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</si>
  <si>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</si>
  <si>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</si>
  <si>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</si>
  <si>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</si>
  <si>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</si>
  <si>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</si>
  <si>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</si>
  <si>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</si>
  <si>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</si>
  <si>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</si>
  <si>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</si>
  <si>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</si>
  <si>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</si>
  <si>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</si>
  <si>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</si>
  <si>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</si>
  <si>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</si>
  <si>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</si>
  <si>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</si>
  <si>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</si>
  <si>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</si>
  <si>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</si>
  <si>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</si>
  <si>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</si>
  <si>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</si>
  <si>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</si>
  <si>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</si>
  <si>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</si>
  <si>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</si>
  <si>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</si>
  <si>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</si>
  <si>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</si>
  <si>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</si>
  <si>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</si>
  <si>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</si>
  <si>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</si>
  <si>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</si>
  <si>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</si>
  <si>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</si>
  <si>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</si>
  <si>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</si>
  <si>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</si>
  <si>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</si>
  <si>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</si>
  <si>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</si>
  <si>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</si>
  <si>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</si>
  <si>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</si>
  <si>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</si>
  <si>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</si>
  <si>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</si>
  <si>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</si>
  <si>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</si>
  <si>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</si>
  <si>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</si>
  <si>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</si>
  <si>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</si>
  <si>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</si>
  <si>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</si>
  <si>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</si>
  <si>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</si>
  <si>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</si>
  <si>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</si>
  <si>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</si>
  <si>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</si>
  <si>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</si>
  <si>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</si>
  <si>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</si>
  <si>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</si>
  <si>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</si>
  <si>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</si>
  <si>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</si>
  <si>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</si>
  <si>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</si>
  <si>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</si>
  <si>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</si>
  <si>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</si>
  <si>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</si>
  <si>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</si>
  <si>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</si>
  <si>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</si>
  <si>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</si>
  <si>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</si>
  <si>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</si>
  <si>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</si>
  <si>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</si>
  <si>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</si>
  <si>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</si>
  <si>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</si>
  <si>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</si>
  <si>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</si>
  <si>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</si>
  <si>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</si>
  <si>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</si>
  <si>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</si>
  <si>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</si>
  <si>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</si>
  <si>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</si>
  <si>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</si>
  <si>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</si>
  <si>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</si>
  <si>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</si>
  <si>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</si>
  <si>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</si>
  <si>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</si>
  <si>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</si>
  <si>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</si>
  <si>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</si>
  <si>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</si>
  <si>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</si>
  <si>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</si>
  <si>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</si>
  <si>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</si>
  <si>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</si>
  <si>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</si>
  <si>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</si>
  <si>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</si>
  <si>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</si>
  <si>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</si>
  <si>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</si>
  <si>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</si>
  <si>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</si>
  <si>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</si>
  <si>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</si>
  <si>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</si>
  <si>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</si>
  <si>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</si>
  <si>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</si>
  <si>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</si>
  <si>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</si>
  <si>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</si>
  <si>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</si>
  <si>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</si>
  <si>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</si>
  <si>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</si>
  <si>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</si>
  <si>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</si>
  <si>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</si>
  <si>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</si>
  <si>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</si>
  <si>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</si>
  <si>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</si>
  <si>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</si>
  <si>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</si>
  <si>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</si>
  <si>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</si>
  <si>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</si>
  <si>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</si>
  <si>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</si>
  <si>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</si>
  <si>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</si>
  <si>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</si>
  <si>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</si>
  <si>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</si>
  <si>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</si>
  <si>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</si>
  <si>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</si>
  <si>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</si>
  <si>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</si>
  <si>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</si>
  <si>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</si>
  <si>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</si>
  <si>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</si>
  <si>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</si>
  <si>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</si>
  <si>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</si>
  <si>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</si>
  <si>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</si>
  <si>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</si>
  <si>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</si>
  <si>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</si>
  <si>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</si>
  <si>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</si>
  <si>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</si>
  <si>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</si>
  <si>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</si>
  <si>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</si>
  <si>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</si>
  <si>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</si>
  <si>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</si>
  <si>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</si>
  <si>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</si>
  <si>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</si>
  <si>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</si>
  <si>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</si>
  <si>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</si>
  <si>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</si>
  <si>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</si>
  <si>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</si>
  <si>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</si>
  <si>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</si>
  <si>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</si>
  <si>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</si>
  <si>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</si>
  <si>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</si>
  <si>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</si>
  <si>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</si>
  <si>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</si>
  <si>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</si>
  <si>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</si>
  <si>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</si>
  <si>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</si>
  <si>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</si>
  <si>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</si>
  <si>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</si>
  <si>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</si>
  <si>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</si>
  <si>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</si>
  <si>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</si>
  <si>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</si>
  <si>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</si>
  <si>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</si>
  <si>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</si>
  <si>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</si>
  <si>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</si>
  <si>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</si>
  <si>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</si>
  <si>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</si>
  <si>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</si>
  <si>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</si>
  <si>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</si>
  <si>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</si>
  <si>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</si>
  <si>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</si>
  <si>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</si>
  <si>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</si>
  <si>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</si>
  <si>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</si>
  <si>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</si>
  <si>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</si>
  <si>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</si>
  <si>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</si>
  <si>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</si>
  <si>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</si>
  <si>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</si>
  <si>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</si>
  <si>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</si>
  <si>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</si>
  <si>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</si>
  <si>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</si>
  <si>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</si>
  <si>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</si>
  <si>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</si>
  <si>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</si>
  <si>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</si>
  <si>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</si>
  <si>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</si>
  <si>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</si>
  <si>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</si>
  <si>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</si>
  <si>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</si>
  <si>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</si>
  <si>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</si>
  <si>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</si>
  <si>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</si>
  <si>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</si>
  <si>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</si>
  <si>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</si>
  <si>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</si>
  <si>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</si>
  <si>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</si>
  <si>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</si>
  <si>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</si>
  <si>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</si>
  <si>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</si>
  <si>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</si>
  <si>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</si>
  <si>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</si>
  <si>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</si>
  <si>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</si>
  <si>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</si>
  <si>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</si>
  <si>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</si>
  <si>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</si>
  <si>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</si>
  <si>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</si>
  <si>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</si>
  <si>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</si>
  <si>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</si>
  <si>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</si>
  <si>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</si>
  <si>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</si>
  <si>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</si>
  <si>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</si>
  <si>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</si>
  <si>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</si>
  <si>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</si>
  <si>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</si>
  <si>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</si>
  <si>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</si>
  <si>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</si>
  <si>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</si>
  <si>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</si>
  <si>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</si>
  <si>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</si>
  <si>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</si>
  <si>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</si>
  <si>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</si>
  <si>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</si>
  <si>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</si>
  <si>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</si>
  <si>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</si>
  <si>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</si>
  <si>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</si>
  <si>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</si>
  <si>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</si>
  <si>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</si>
  <si>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</si>
  <si>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</si>
  <si>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</si>
  <si>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</si>
  <si>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</si>
  <si>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</si>
  <si>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</si>
  <si>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</si>
  <si>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</si>
  <si>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</si>
  <si>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</si>
  <si>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</si>
  <si>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</si>
  <si>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</si>
  <si>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</si>
  <si>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</si>
  <si>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</si>
  <si>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</si>
  <si>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</si>
  <si>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</si>
  <si>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</si>
  <si>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</si>
  <si>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</si>
  <si>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</si>
  <si>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</si>
  <si>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</si>
  <si>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</si>
  <si>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</si>
  <si>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</si>
  <si>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</si>
  <si>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</si>
  <si>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</si>
  <si>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</si>
  <si>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</si>
  <si>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</si>
  <si>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</si>
  <si>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</si>
  <si>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</si>
  <si>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</si>
  <si>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</si>
  <si>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</si>
  <si>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</si>
  <si>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</si>
  <si>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</si>
  <si>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</si>
  <si>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</si>
  <si>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</si>
  <si>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</si>
  <si>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</si>
  <si>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</si>
  <si>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</si>
  <si>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</si>
  <si>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</si>
  <si>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</si>
  <si>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</si>
  <si>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</si>
  <si>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</si>
  <si>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</si>
  <si>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</si>
  <si>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</si>
  <si>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</si>
  <si>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</si>
  <si>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</si>
  <si>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</si>
  <si>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</si>
  <si>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</si>
  <si>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</si>
  <si>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</si>
  <si>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</si>
  <si>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</si>
  <si>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</si>
  <si>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</si>
  <si>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</si>
  <si>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</si>
  <si>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</si>
  <si>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</si>
  <si>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</si>
  <si>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</si>
  <si>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</si>
  <si>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</si>
  <si>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</si>
  <si>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</si>
  <si>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</si>
  <si>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</si>
  <si>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</si>
  <si>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</si>
  <si>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</si>
  <si>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</si>
  <si>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</si>
  <si>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</si>
  <si>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</si>
  <si>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</si>
  <si>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</si>
  <si>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</si>
  <si>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</si>
  <si>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</si>
  <si>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</si>
  <si>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</si>
  <si>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</si>
  <si>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</si>
  <si>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</si>
  <si>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</si>
  <si>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</si>
  <si>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</si>
  <si>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</si>
  <si>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</si>
  <si>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</si>
  <si>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</si>
  <si>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</si>
  <si>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</si>
  <si>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</si>
  <si>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</si>
  <si>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</si>
  <si>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</si>
  <si>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</si>
  <si>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</si>
  <si>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</si>
  <si>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</si>
  <si>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</si>
  <si>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</si>
  <si>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</si>
  <si>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</si>
  <si>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</si>
  <si>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</si>
  <si>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</si>
  <si>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</si>
  <si>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</si>
  <si>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</si>
  <si>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</si>
  <si>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</si>
  <si>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</si>
  <si>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</si>
  <si>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</si>
  <si>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</si>
  <si>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</si>
  <si>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</si>
  <si>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</si>
  <si>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</si>
  <si>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</si>
  <si>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</si>
  <si>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</si>
  <si>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</si>
  <si>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</si>
  <si>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</si>
  <si>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</si>
  <si>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</si>
  <si>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</si>
  <si>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</si>
  <si>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</si>
  <si>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</si>
  <si>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</si>
  <si>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</si>
  <si>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</si>
  <si>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</si>
  <si>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</si>
  <si>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</si>
  <si>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</si>
  <si>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</si>
  <si>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</si>
  <si>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</si>
  <si>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</si>
  <si>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</si>
  <si>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</si>
  <si>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</si>
  <si>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</si>
  <si>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</si>
  <si>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</si>
  <si>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</si>
  <si>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</si>
  <si>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</si>
  <si>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</si>
  <si>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</si>
  <si>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</si>
  <si>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</si>
  <si>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</si>
  <si>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</si>
  <si>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</si>
  <si>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</si>
  <si>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</si>
  <si>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</si>
  <si>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</si>
  <si>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</si>
  <si>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</si>
  <si>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</si>
  <si>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</si>
  <si>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</si>
  <si>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</si>
  <si>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</si>
  <si>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</si>
  <si>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</si>
  <si>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</si>
  <si>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</si>
  <si>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</si>
  <si>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</si>
  <si>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</si>
  <si>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</si>
  <si>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</si>
  <si>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</si>
  <si>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</si>
  <si>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</si>
  <si>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</si>
  <si>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</si>
  <si>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</si>
  <si>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</si>
  <si>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</si>
  <si>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</si>
  <si>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</si>
  <si>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</si>
  <si>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</si>
  <si>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</si>
  <si>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</si>
  <si>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</si>
  <si>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</si>
  <si>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</si>
  <si>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</si>
  <si>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</si>
  <si>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</si>
  <si>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</si>
  <si>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</si>
  <si>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</si>
  <si>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</si>
  <si>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</si>
  <si>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</si>
  <si>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</si>
  <si>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</si>
  <si>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</si>
  <si>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</si>
  <si>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</si>
  <si>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</si>
  <si>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</si>
  <si>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</si>
  <si>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</si>
  <si>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</si>
  <si>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</si>
  <si>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</si>
  <si>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</si>
  <si>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</si>
  <si>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</si>
  <si>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</si>
  <si>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</si>
  <si>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</si>
  <si>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</si>
  <si>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</si>
  <si>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</si>
  <si>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</si>
  <si>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</si>
  <si>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</si>
  <si>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</si>
  <si>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</si>
  <si>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</si>
  <si>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</si>
  <si>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</si>
  <si>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</si>
  <si>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</si>
  <si>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</si>
  <si>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</si>
  <si>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</si>
  <si>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</si>
  <si>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</si>
  <si>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</si>
  <si>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</si>
  <si>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</si>
  <si>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</si>
  <si>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</si>
  <si>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</si>
  <si>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</si>
  <si>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</si>
  <si>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</si>
  <si>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</si>
  <si>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</si>
  <si>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</si>
  <si>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</si>
  <si>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</si>
  <si>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</si>
  <si>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</si>
  <si>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</si>
  <si>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</si>
  <si>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</si>
  <si>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</si>
  <si>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</si>
  <si>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</si>
  <si>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</si>
  <si>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</si>
  <si>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</si>
  <si>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</si>
  <si>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</si>
  <si>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</si>
  <si>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</si>
  <si>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</si>
  <si>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</si>
  <si>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</si>
  <si>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</si>
  <si>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</si>
  <si>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</si>
  <si>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</si>
  <si>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</si>
  <si>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</si>
  <si>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</si>
  <si>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</si>
  <si>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</si>
  <si>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</si>
  <si>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</si>
  <si>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</si>
  <si>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</si>
  <si>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</si>
  <si>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</si>
  <si>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</si>
  <si>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</si>
  <si>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</si>
  <si>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</si>
  <si>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</si>
  <si>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</si>
  <si>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</si>
  <si>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</si>
  <si>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</si>
  <si>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</si>
  <si>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</si>
  <si>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</si>
  <si>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</si>
  <si>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</si>
  <si>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</si>
  <si>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</si>
  <si>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</si>
  <si>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</si>
  <si>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</si>
  <si>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</si>
  <si>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</si>
  <si>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</si>
  <si>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</si>
  <si>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</si>
  <si>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</si>
  <si>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</si>
  <si>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</si>
  <si>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</si>
  <si>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</si>
  <si>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</si>
  <si>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</si>
  <si>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</si>
  <si>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</si>
  <si>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</si>
  <si>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</si>
  <si>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</si>
  <si>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</si>
  <si>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</si>
  <si>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</si>
  <si>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</si>
  <si>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</si>
  <si>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</si>
  <si>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</si>
  <si>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</si>
  <si>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</si>
  <si>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</si>
  <si>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</si>
  <si>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</si>
  <si>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</si>
  <si>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</si>
  <si>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</si>
  <si>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</si>
  <si>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</si>
  <si>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</si>
  <si>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</si>
  <si>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</si>
  <si>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</si>
  <si>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</si>
  <si>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</si>
  <si>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</si>
  <si>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</si>
  <si>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</si>
  <si>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</si>
  <si>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</si>
  <si>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</si>
  <si>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</si>
  <si>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</si>
  <si>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</si>
  <si>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</si>
  <si>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</si>
  <si>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</si>
  <si>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</si>
  <si>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</si>
  <si>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</si>
  <si>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</si>
  <si>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</si>
  <si>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</si>
  <si>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</si>
  <si>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</si>
  <si>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</si>
  <si>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</si>
  <si>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</si>
  <si>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</si>
  <si>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</si>
  <si>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</si>
  <si>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</si>
  <si>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</si>
  <si>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</si>
  <si>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</si>
  <si>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</si>
  <si>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</si>
  <si>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</si>
  <si>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</si>
  <si>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</si>
  <si>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</si>
  <si>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</si>
  <si>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</si>
  <si>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</si>
  <si>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</si>
  <si>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</si>
  <si>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</si>
  <si>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</si>
  <si>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</si>
  <si>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</si>
  <si>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</si>
  <si>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</si>
  <si>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</si>
  <si>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</si>
  <si>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</si>
  <si>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</si>
  <si>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</si>
  <si>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</si>
  <si>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</si>
  <si>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</si>
  <si>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</si>
  <si>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</si>
  <si>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</si>
  <si>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</si>
  <si>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</si>
  <si>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</si>
  <si>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</si>
  <si>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</si>
  <si>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</si>
  <si>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</si>
  <si>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</si>
  <si>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</si>
  <si>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</si>
  <si>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</si>
  <si>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</si>
  <si>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</si>
  <si>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</si>
  <si>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</si>
  <si>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</si>
  <si>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</si>
  <si>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</si>
  <si>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</si>
  <si>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</si>
  <si>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</si>
  <si>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</si>
  <si>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</si>
  <si>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</si>
  <si>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</si>
  <si>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</si>
  <si>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</si>
  <si>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</si>
  <si>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</si>
  <si>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</si>
  <si>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</si>
  <si>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</si>
  <si>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</si>
  <si>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</si>
  <si>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</si>
  <si>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</si>
  <si>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</si>
  <si>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</si>
  <si>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</si>
  <si>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</si>
  <si>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</si>
  <si>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</si>
  <si>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</si>
  <si>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</si>
  <si>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</si>
  <si>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</si>
  <si>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</si>
  <si>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</si>
  <si>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</si>
  <si>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</si>
  <si>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</si>
  <si>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</si>
  <si>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</si>
  <si>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</si>
  <si>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</si>
  <si>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</si>
  <si>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</si>
  <si>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</si>
  <si>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</si>
  <si>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</si>
  <si>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</si>
  <si>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</si>
  <si>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</si>
  <si>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</si>
  <si>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</si>
  <si>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</si>
  <si>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</si>
  <si>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</si>
  <si>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</si>
  <si>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</si>
  <si>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</si>
  <si>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</si>
  <si>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</si>
  <si>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</si>
  <si>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</si>
  <si>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</si>
  <si>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</si>
  <si>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</si>
  <si>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</si>
  <si>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</si>
  <si>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</si>
  <si>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</si>
  <si>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</si>
  <si>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</si>
  <si>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</si>
  <si>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</si>
  <si>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</si>
  <si>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</si>
  <si>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</si>
  <si>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</si>
  <si>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</si>
  <si>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</si>
  <si>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</si>
  <si>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</si>
  <si>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</si>
  <si>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</si>
  <si>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</si>
  <si>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</si>
  <si>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</si>
  <si>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</si>
  <si>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</si>
  <si>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</si>
  <si>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</si>
  <si>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</si>
  <si>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</si>
  <si>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</si>
  <si>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</si>
  <si>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</si>
  <si>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</si>
  <si>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</si>
  <si>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</si>
  <si>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</si>
  <si>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</si>
  <si>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</si>
  <si>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</si>
  <si>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</si>
  <si>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</si>
  <si>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</si>
  <si>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</si>
  <si>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</si>
  <si>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</si>
  <si>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</si>
  <si>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</si>
  <si>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</si>
  <si>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</si>
  <si>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</si>
  <si>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</si>
  <si>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</si>
  <si>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</si>
  <si>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</si>
  <si>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</si>
  <si>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</si>
  <si>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</si>
  <si>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</si>
  <si>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</si>
  <si>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</si>
  <si>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</si>
  <si>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</si>
  <si>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</si>
  <si>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</si>
  <si>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</si>
  <si>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</si>
  <si>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</si>
  <si>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</si>
  <si>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</si>
  <si>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</si>
  <si>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</si>
  <si>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</si>
  <si>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</si>
  <si>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</si>
  <si>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</si>
  <si>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</si>
  <si>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</si>
  <si>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</si>
  <si>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</si>
  <si>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</si>
  <si>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</si>
  <si>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</si>
  <si>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</si>
  <si>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</si>
  <si>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</si>
  <si>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</si>
  <si>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</si>
  <si>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</si>
  <si>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</si>
  <si>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</si>
  <si>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</si>
  <si>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</si>
  <si>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</si>
  <si>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</si>
  <si>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</si>
  <si>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</si>
  <si>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</si>
  <si>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</si>
  <si>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</si>
  <si>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</si>
  <si>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</si>
  <si>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</si>
  <si>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</si>
  <si>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</si>
  <si>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</si>
  <si>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</si>
  <si>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</si>
  <si>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</si>
  <si>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</si>
  <si>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</si>
  <si>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</si>
  <si>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</si>
  <si>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</si>
  <si>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</si>
  <si>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</si>
  <si>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</si>
  <si>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</si>
  <si>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</si>
  <si>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</si>
  <si>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</si>
  <si>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</si>
  <si>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</si>
  <si>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</si>
  <si>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</si>
  <si>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</si>
  <si>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</si>
  <si>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</si>
  <si>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</si>
  <si>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</si>
  <si>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</si>
  <si>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</si>
  <si>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</si>
  <si>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</si>
  <si>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</si>
  <si>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</si>
  <si>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</si>
  <si>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</si>
  <si>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</si>
  <si>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</si>
  <si>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</si>
  <si>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</si>
  <si>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</si>
  <si>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</si>
  <si>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</si>
  <si>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</si>
  <si>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</si>
  <si>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</si>
  <si>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</si>
  <si>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</si>
  <si>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</si>
  <si>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</si>
  <si>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</si>
  <si>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</si>
  <si>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</si>
  <si>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</si>
  <si>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</si>
  <si>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</si>
  <si>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</si>
  <si>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</si>
  <si>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</si>
  <si>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</si>
  <si>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</si>
  <si>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</si>
  <si>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</si>
  <si>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</si>
  <si>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</si>
  <si>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</si>
  <si>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</si>
  <si>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</si>
  <si>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</si>
  <si>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</si>
  <si>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</si>
  <si>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</si>
  <si>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</si>
  <si>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</si>
  <si>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</si>
  <si>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</si>
  <si>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</si>
  <si>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</si>
  <si>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</si>
  <si>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</si>
  <si>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</si>
  <si>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</si>
  <si>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</si>
  <si>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</si>
  <si>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</si>
  <si>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</si>
  <si>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</si>
  <si>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</si>
  <si>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</si>
  <si>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</si>
  <si>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</si>
  <si>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</si>
  <si>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</si>
  <si>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</si>
  <si>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</si>
  <si>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</si>
  <si>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</si>
  <si>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</si>
  <si>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</si>
  <si>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</si>
  <si>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</si>
  <si>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</si>
  <si>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</si>
  <si>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</si>
  <si>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</si>
  <si>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</si>
  <si>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</si>
  <si>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</si>
  <si>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</si>
  <si>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</si>
  <si>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</si>
  <si>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</si>
  <si>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</si>
  <si>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</si>
  <si>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</si>
  <si>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</si>
  <si>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</si>
  <si>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</si>
  <si>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</si>
  <si>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</si>
  <si>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</si>
  <si>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</si>
  <si>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</si>
  <si>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</si>
  <si>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</si>
  <si>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</si>
  <si>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</si>
  <si>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</si>
  <si>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</si>
  <si>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</si>
  <si>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</si>
  <si>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</si>
  <si>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</si>
  <si>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</si>
  <si>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</si>
  <si>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</si>
  <si>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</si>
  <si>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</si>
  <si>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</si>
  <si>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</si>
  <si>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</si>
  <si>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</si>
  <si>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</si>
  <si>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</si>
  <si>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</si>
  <si>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</si>
  <si>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</si>
  <si>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</si>
  <si>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</si>
  <si>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</si>
  <si>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</si>
  <si>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</si>
  <si>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</si>
  <si>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</si>
  <si>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</si>
  <si>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</si>
  <si>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</si>
  <si>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</si>
  <si>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</si>
  <si>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</si>
  <si>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</si>
  <si>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</si>
  <si>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</si>
  <si>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</si>
  <si>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</si>
  <si>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</si>
  <si>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</si>
  <si>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</si>
  <si>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</si>
  <si>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</si>
  <si>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</si>
  <si>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</si>
  <si>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</si>
  <si>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</si>
  <si>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</si>
  <si>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</si>
  <si>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</si>
  <si>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</si>
  <si>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</si>
  <si>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</si>
  <si>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</si>
  <si>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</si>
  <si>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</si>
  <si>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</si>
  <si>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</si>
  <si>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</si>
  <si>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</si>
  <si>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</si>
  <si>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</si>
  <si>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</si>
  <si>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</si>
  <si>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</si>
  <si>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</si>
  <si>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</si>
  <si>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</si>
  <si>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</si>
  <si>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</si>
  <si>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</si>
  <si>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</si>
  <si>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</si>
  <si>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</si>
  <si>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</si>
  <si>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</si>
  <si>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</si>
  <si>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</si>
  <si>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</si>
  <si>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</si>
  <si>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</si>
  <si>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</si>
  <si>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</si>
  <si>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</si>
  <si>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</si>
  <si>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</si>
  <si>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</si>
  <si>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</si>
  <si>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</si>
  <si>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</si>
  <si>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</si>
  <si>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</si>
  <si>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</si>
  <si>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</si>
  <si>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</si>
  <si>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</si>
  <si>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</si>
  <si>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</si>
  <si>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</si>
  <si>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</si>
  <si>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</si>
  <si>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</si>
  <si>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</si>
  <si>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</si>
  <si>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</si>
  <si>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</si>
  <si>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</si>
  <si>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</si>
  <si>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</si>
  <si>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</si>
  <si>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</si>
  <si>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</si>
  <si>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</si>
  <si>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</si>
  <si>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</si>
  <si>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</si>
  <si>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</si>
  <si>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</si>
  <si>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</si>
  <si>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</si>
  <si>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</si>
  <si>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</si>
  <si>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</si>
  <si>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</si>
  <si>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</si>
  <si>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</si>
  <si>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</si>
  <si>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</si>
  <si>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</si>
  <si>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</si>
  <si>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</si>
  <si>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</si>
  <si>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</si>
  <si>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</si>
  <si>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</si>
  <si>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</si>
  <si>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</si>
  <si>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</si>
  <si>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</si>
  <si>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</si>
  <si>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</si>
  <si>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</si>
  <si>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</si>
  <si>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</si>
  <si>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</si>
  <si>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</si>
  <si>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</si>
  <si>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</si>
  <si>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</si>
  <si>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</si>
  <si>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</si>
  <si>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</si>
  <si>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</si>
  <si>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</si>
  <si>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</si>
  <si>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</si>
  <si>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</si>
  <si>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</si>
  <si>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</si>
  <si>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</si>
  <si>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</si>
  <si>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</si>
  <si>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</si>
  <si>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</si>
  <si>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</si>
  <si>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</si>
  <si>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</si>
  <si>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</si>
  <si>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</si>
  <si>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</si>
  <si>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</si>
  <si>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</si>
  <si>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</si>
  <si>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</si>
  <si>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</si>
  <si>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</si>
  <si>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</si>
  <si>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</si>
  <si>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</si>
  <si>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</si>
  <si>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</si>
  <si>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</si>
  <si>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</si>
  <si>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</si>
  <si>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</si>
  <si>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</si>
  <si>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</si>
  <si>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</si>
  <si>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</si>
  <si>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</si>
  <si>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</si>
  <si>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</si>
  <si>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</si>
  <si>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</si>
  <si>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</si>
  <si>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</si>
  <si>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</si>
  <si>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</si>
  <si>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</si>
  <si>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</si>
  <si>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</si>
  <si>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</si>
  <si>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</si>
  <si>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</si>
  <si>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</si>
  <si>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</si>
  <si>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</si>
  <si>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</si>
  <si>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</si>
  <si>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</si>
  <si>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</si>
  <si>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</si>
  <si>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</si>
  <si>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</si>
  <si>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</si>
  <si>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</si>
  <si>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</si>
  <si>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</si>
  <si>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</si>
  <si>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</si>
  <si>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</si>
  <si>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</si>
  <si>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</si>
  <si>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</si>
  <si>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</si>
  <si>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</si>
  <si>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</si>
  <si>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</si>
  <si>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</si>
  <si>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</si>
  <si>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</si>
  <si>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</si>
  <si>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</si>
  <si>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</si>
  <si>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</si>
  <si>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</si>
  <si>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</si>
  <si>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</si>
  <si>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</si>
  <si>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</si>
  <si>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</si>
  <si>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</si>
  <si>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</si>
  <si>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</si>
  <si>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</si>
  <si>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</si>
  <si>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</si>
  <si>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</si>
  <si>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</si>
  <si>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</si>
  <si>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</si>
  <si>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</si>
  <si>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</si>
  <si>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</si>
  <si>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</si>
  <si>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</si>
  <si>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</si>
  <si>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</si>
  <si>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</si>
  <si>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</si>
  <si>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</si>
  <si>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</si>
  <si>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</si>
  <si>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</si>
  <si>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</si>
  <si>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</si>
  <si>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</si>
  <si>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</si>
  <si>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</si>
  <si>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</si>
  <si>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</si>
  <si>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</si>
  <si>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</si>
  <si>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</si>
  <si>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</si>
  <si>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</si>
  <si>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</si>
  <si>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</si>
  <si>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</si>
  <si>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</si>
  <si>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</si>
  <si>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</si>
  <si>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</si>
  <si>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</si>
  <si>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</si>
  <si>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</si>
  <si>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</si>
  <si>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</si>
  <si>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</si>
  <si>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</si>
  <si>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</si>
  <si>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</si>
  <si>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</si>
  <si>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</si>
  <si>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</si>
  <si>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</si>
  <si>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</si>
  <si>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</si>
  <si>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</si>
  <si>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</si>
  <si>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</si>
  <si>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</si>
  <si>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</si>
  <si>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</si>
  <si>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</si>
  <si>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</si>
  <si>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</si>
  <si>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</si>
  <si>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</si>
  <si>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</si>
  <si>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</si>
  <si>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</si>
  <si>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</si>
  <si>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</si>
  <si>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</si>
  <si>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</si>
  <si>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</si>
  <si>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</si>
  <si>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</si>
  <si>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</si>
  <si>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</si>
  <si>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</si>
  <si>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</si>
  <si>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</si>
  <si>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</si>
  <si>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</si>
  <si>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</si>
  <si>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</si>
  <si>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</si>
  <si>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</si>
  <si>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</si>
  <si>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</si>
  <si>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</si>
  <si>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</si>
  <si>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</si>
  <si>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</si>
  <si>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</si>
  <si>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</si>
  <si>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</si>
  <si>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</si>
  <si>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</si>
  <si>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</si>
  <si>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</si>
  <si>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</si>
  <si>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</si>
  <si>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</si>
  <si>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</si>
  <si>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</si>
  <si>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</si>
  <si>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</si>
  <si>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</si>
  <si>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</si>
  <si>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</si>
  <si>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</si>
  <si>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</si>
  <si>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</si>
  <si>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</si>
  <si>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</si>
  <si>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</si>
  <si>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</si>
  <si>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</si>
  <si>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</si>
  <si>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</si>
  <si>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</si>
  <si>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</si>
  <si>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</si>
  <si>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</si>
  <si>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</si>
  <si>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</si>
  <si>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</si>
  <si>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</si>
  <si>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</si>
  <si>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</si>
  <si>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</si>
  <si>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</si>
  <si>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</si>
  <si>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</si>
  <si>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</si>
  <si>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</si>
  <si>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</si>
  <si>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</si>
  <si>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</si>
  <si>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</si>
  <si>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</si>
  <si>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</si>
  <si>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</si>
  <si>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</si>
  <si>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</si>
  <si>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</si>
  <si>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</si>
  <si>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</si>
  <si>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</si>
  <si>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</si>
  <si>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</si>
  <si>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</si>
  <si>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</si>
  <si>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</si>
  <si>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</si>
  <si>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</si>
  <si>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</si>
  <si>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</si>
  <si>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</si>
  <si>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</si>
  <si>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</si>
  <si>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</si>
  <si>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</si>
  <si>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</si>
  <si>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</si>
  <si>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</si>
  <si>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</si>
  <si>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</si>
  <si>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</si>
  <si>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</si>
  <si>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</si>
  <si>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</si>
  <si>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</si>
  <si>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</si>
  <si>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</si>
  <si>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</si>
  <si>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</si>
  <si>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</si>
  <si>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</si>
  <si>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</si>
  <si>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</si>
  <si>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</si>
  <si>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</si>
  <si>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</si>
  <si>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</si>
  <si>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</si>
  <si>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</si>
  <si>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</si>
  <si>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</si>
  <si>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</si>
  <si>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</si>
  <si>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</si>
  <si>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</si>
  <si>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</si>
  <si>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</si>
  <si>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</si>
  <si>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</si>
  <si>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</si>
  <si>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</si>
  <si>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</si>
  <si>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</si>
  <si>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</si>
  <si>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</si>
  <si>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</si>
  <si>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</si>
  <si>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</si>
  <si>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</si>
  <si>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</si>
  <si>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</si>
  <si>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</si>
  <si>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</si>
  <si>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</si>
  <si>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</si>
  <si>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</si>
  <si>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</si>
  <si>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</si>
  <si>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</si>
  <si>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</si>
  <si>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</si>
  <si>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</si>
  <si>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</si>
  <si>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</si>
  <si>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</si>
  <si>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</si>
  <si>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</si>
  <si>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</si>
  <si>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</si>
  <si>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</si>
  <si>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</si>
  <si>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</si>
  <si>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</si>
  <si>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</si>
  <si>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</si>
  <si>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</si>
  <si>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</si>
  <si>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</si>
  <si>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</si>
  <si>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</si>
  <si>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</si>
  <si>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</si>
  <si>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</si>
  <si>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</si>
  <si>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</si>
  <si>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</si>
  <si>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</si>
  <si>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</si>
  <si>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</si>
  <si>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</si>
  <si>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</si>
  <si>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</si>
  <si>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</si>
  <si>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</si>
  <si>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</si>
  <si>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</si>
  <si>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</si>
  <si>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</si>
  <si>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</si>
  <si>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</si>
  <si>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</si>
  <si>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</si>
  <si>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</si>
  <si>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</si>
  <si>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</si>
  <si>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</si>
  <si>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</si>
  <si>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</si>
  <si>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</si>
  <si>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</si>
  <si>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</si>
  <si>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</si>
  <si>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</si>
  <si>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</si>
  <si>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</si>
  <si>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</si>
  <si>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</si>
  <si>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</si>
  <si>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</si>
  <si>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</si>
  <si>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</si>
  <si>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</si>
  <si>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</si>
  <si>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</si>
  <si>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</si>
  <si>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</si>
  <si>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</si>
  <si>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</si>
  <si>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</si>
  <si>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</si>
  <si>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</si>
  <si>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</si>
  <si>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</si>
  <si>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</si>
  <si>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</si>
  <si>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</si>
  <si>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</si>
  <si>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</si>
  <si>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</si>
  <si>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</si>
  <si>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</si>
  <si>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</si>
  <si>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</si>
  <si>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</si>
  <si>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</si>
  <si>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</si>
  <si>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</si>
  <si>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</si>
  <si>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</si>
  <si>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</si>
  <si>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</si>
  <si>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</si>
  <si>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</si>
  <si>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</si>
  <si>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</si>
  <si>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</si>
  <si>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</si>
  <si>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</si>
  <si>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</si>
  <si>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</si>
  <si>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</si>
  <si>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</si>
  <si>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</si>
  <si>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</si>
  <si>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</si>
  <si>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</si>
  <si>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</si>
  <si>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</si>
  <si>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</si>
  <si>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</si>
  <si>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</si>
  <si>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</si>
  <si>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</si>
  <si>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</si>
  <si>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</si>
  <si>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</si>
  <si>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</si>
  <si>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</si>
  <si>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</si>
  <si>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</si>
  <si>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</si>
  <si>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</si>
  <si>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</si>
  <si>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</si>
  <si>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</si>
  <si>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</si>
  <si>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</si>
  <si>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</si>
  <si>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</si>
  <si>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</si>
  <si>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</si>
  <si>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</si>
  <si>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</si>
  <si>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</si>
  <si>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</si>
  <si>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</si>
  <si>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</si>
  <si>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</si>
  <si>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</si>
  <si>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</si>
  <si>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</si>
  <si>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</si>
  <si>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</si>
  <si>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</si>
  <si>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</si>
  <si>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</si>
  <si>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</si>
  <si>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</si>
  <si>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</si>
  <si>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</si>
  <si>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</si>
  <si>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</si>
  <si>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</si>
  <si>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</si>
  <si>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</si>
  <si>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</si>
  <si>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</si>
  <si>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</si>
  <si>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</si>
  <si>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</si>
  <si>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</si>
  <si>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</si>
  <si>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</si>
  <si>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</si>
  <si>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</si>
  <si>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</si>
  <si>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</si>
  <si>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</si>
  <si>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</si>
  <si>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</si>
  <si>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</si>
  <si>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</si>
  <si>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</si>
  <si>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</si>
  <si>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</si>
  <si>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</si>
  <si>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</si>
  <si>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</si>
  <si>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</si>
  <si>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</si>
  <si>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</si>
  <si>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</si>
  <si>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</si>
  <si>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</si>
  <si>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</si>
  <si>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</si>
  <si>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</si>
  <si>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</si>
  <si>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</si>
  <si>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</si>
  <si>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</si>
  <si>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</si>
  <si>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</si>
  <si>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</si>
  <si>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</si>
  <si>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</si>
  <si>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</si>
  <si>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</si>
  <si>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</si>
  <si>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</si>
  <si>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</si>
  <si>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</si>
  <si>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</si>
  <si>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</si>
  <si>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</si>
  <si>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</si>
  <si>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</si>
  <si>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</si>
  <si>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</si>
  <si>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</si>
  <si>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</si>
  <si>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</si>
  <si>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</si>
  <si>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</si>
  <si>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</si>
  <si>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</si>
  <si>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</si>
  <si>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</si>
  <si>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</si>
  <si>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</si>
  <si>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</si>
  <si>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</si>
  <si>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</si>
  <si>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</si>
  <si>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</si>
  <si>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</si>
  <si>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</si>
  <si>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</si>
  <si>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</si>
  <si>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</si>
  <si>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</si>
  <si>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</si>
  <si>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</si>
  <si>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</si>
  <si>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</si>
  <si>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</si>
  <si>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</si>
  <si>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</si>
  <si>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</si>
  <si>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</si>
  <si>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</si>
  <si>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</si>
  <si>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</si>
  <si>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</si>
  <si>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</si>
  <si>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</si>
  <si>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</si>
  <si>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</si>
  <si>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</si>
  <si>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</si>
  <si>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</si>
  <si>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</si>
  <si>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</si>
  <si>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</si>
  <si>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</si>
  <si>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</si>
  <si>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</si>
  <si>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</si>
  <si>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</si>
  <si>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</si>
  <si>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</si>
  <si>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</si>
  <si>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</si>
  <si>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</si>
  <si>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</si>
  <si>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</si>
  <si>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</si>
  <si>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</si>
  <si>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</si>
  <si>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</si>
  <si>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</si>
  <si>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</si>
  <si>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</si>
  <si>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</si>
  <si>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</si>
  <si>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</si>
  <si>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</si>
  <si>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</si>
  <si>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</si>
  <si>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</si>
  <si>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</si>
  <si>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</si>
  <si>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</si>
  <si>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</si>
  <si>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</si>
  <si>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</si>
  <si>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</si>
  <si>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</si>
  <si>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</si>
  <si>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</si>
  <si>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</si>
  <si>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</si>
  <si>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</si>
  <si>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</si>
  <si>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</si>
  <si>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</si>
  <si>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</si>
  <si>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</si>
  <si>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</si>
  <si>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</si>
  <si>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</si>
  <si>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</si>
  <si>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</si>
  <si>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</si>
  <si>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</si>
  <si>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</si>
  <si>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</si>
  <si>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</si>
  <si>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</si>
  <si>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</si>
  <si>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</si>
  <si>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</si>
  <si>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</si>
  <si>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</si>
  <si>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</si>
  <si>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</si>
  <si>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</si>
  <si>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</si>
  <si>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</si>
  <si>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</si>
  <si>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</si>
  <si>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</si>
  <si>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</si>
  <si>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</si>
  <si>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</si>
  <si>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</si>
  <si>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</si>
  <si>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</si>
  <si>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</si>
  <si>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</si>
  <si>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</si>
  <si>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</si>
  <si>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</si>
  <si>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</si>
  <si>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</si>
  <si>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</si>
  <si>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</si>
  <si>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</si>
  <si>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</si>
  <si>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</si>
  <si>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</si>
  <si>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</si>
  <si>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</si>
  <si>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</si>
  <si>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</si>
  <si>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</si>
  <si>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</si>
  <si>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</si>
  <si>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</si>
  <si>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</si>
  <si>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</si>
  <si>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</si>
  <si>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</si>
  <si>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</si>
  <si>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</si>
  <si>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</si>
  <si>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</si>
  <si>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</si>
  <si>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</si>
  <si>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</si>
  <si>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</si>
  <si>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</si>
  <si>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</si>
  <si>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</si>
  <si>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</si>
  <si>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</si>
  <si>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</si>
  <si>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</si>
  <si>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</si>
  <si>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</si>
  <si>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</si>
  <si>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</si>
  <si>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</si>
  <si>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</si>
  <si>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</si>
  <si>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</si>
  <si>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</si>
  <si>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</si>
  <si>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</si>
  <si>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</si>
  <si>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</si>
  <si>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</si>
  <si>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</si>
  <si>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</si>
  <si>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</si>
  <si>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</si>
  <si>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</si>
  <si>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</si>
  <si>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</si>
  <si>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</si>
  <si>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</si>
  <si>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</si>
  <si>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</si>
  <si>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</si>
  <si>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</si>
  <si>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</si>
  <si>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</si>
  <si>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</si>
  <si>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</si>
  <si>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</si>
  <si>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</si>
  <si>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</si>
  <si>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</si>
  <si>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</si>
  <si>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</si>
  <si>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</si>
  <si>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</si>
  <si>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</si>
  <si>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</si>
  <si>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</si>
  <si>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</si>
  <si>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</si>
  <si>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</si>
  <si>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</si>
  <si>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</si>
  <si>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</si>
  <si>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</si>
  <si>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</si>
  <si>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</si>
  <si>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</si>
  <si>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</si>
  <si>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</si>
  <si>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</si>
  <si>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</si>
  <si>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</si>
  <si>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</si>
  <si>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</si>
  <si>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</si>
  <si>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</si>
  <si>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</si>
  <si>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</si>
  <si>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</si>
  <si>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</si>
  <si>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</si>
  <si>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</si>
  <si>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</si>
  <si>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</si>
  <si>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</si>
  <si>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</si>
  <si>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</si>
  <si>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</si>
  <si>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</si>
  <si>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</si>
  <si>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</si>
  <si>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</si>
  <si>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</si>
  <si>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</si>
  <si>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</si>
  <si>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</si>
  <si>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</si>
  <si>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</si>
  <si>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</si>
  <si>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</si>
  <si>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</si>
  <si>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</si>
  <si>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</si>
  <si>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</si>
  <si>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</si>
  <si>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</si>
  <si>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</si>
  <si>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</si>
  <si>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</si>
  <si>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</si>
  <si>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</si>
  <si>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</si>
  <si>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</si>
  <si>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</si>
  <si>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</si>
  <si>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</si>
  <si>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</si>
  <si>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</si>
  <si>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</si>
  <si>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</si>
  <si>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</si>
  <si>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</si>
  <si>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</si>
  <si>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</si>
  <si>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</si>
  <si>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</si>
  <si>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</si>
  <si>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</si>
  <si>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</si>
  <si>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</si>
  <si>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</si>
  <si>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</si>
  <si>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</si>
  <si>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</si>
  <si>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</si>
  <si>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</si>
  <si>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</si>
  <si>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</si>
  <si>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</si>
  <si>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</si>
  <si>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</si>
  <si>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</si>
  <si>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</si>
  <si>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</si>
  <si>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</si>
  <si>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</si>
  <si>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</si>
  <si>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</si>
  <si>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</si>
  <si>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</si>
  <si>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</si>
  <si>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</si>
  <si>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</si>
  <si>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</si>
  <si>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</si>
  <si>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</si>
  <si>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</si>
  <si>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</si>
  <si>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</si>
  <si>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</si>
  <si>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</si>
  <si>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</si>
  <si>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</si>
  <si>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</si>
  <si>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</si>
  <si>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</si>
  <si>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</si>
  <si>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</si>
  <si>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</si>
  <si>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</si>
  <si>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</si>
  <si>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</si>
  <si>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</si>
  <si>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</si>
  <si>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</si>
  <si>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</si>
  <si>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</si>
  <si>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</si>
  <si>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</si>
  <si>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</si>
  <si>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</si>
  <si>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</si>
  <si>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</si>
  <si>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</si>
  <si>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</si>
  <si>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</si>
  <si>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</si>
  <si>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</si>
  <si>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</si>
  <si>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</si>
  <si>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</si>
  <si>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</si>
  <si>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</si>
  <si>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</si>
  <si>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</si>
  <si>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</si>
  <si>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</si>
  <si>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</si>
  <si>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</si>
  <si>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</si>
  <si>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</si>
  <si>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</si>
  <si>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</si>
  <si>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</si>
  <si>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</si>
  <si>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</si>
  <si>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</si>
  <si>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</si>
  <si>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</si>
  <si>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</si>
  <si>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</si>
  <si>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</si>
  <si>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</si>
  <si>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</si>
  <si>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</si>
  <si>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</si>
  <si>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</si>
  <si>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</si>
  <si>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</si>
  <si>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</si>
  <si>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</si>
  <si>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</si>
  <si>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</si>
  <si>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</si>
  <si>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</si>
  <si>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</si>
  <si>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</si>
  <si>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</si>
  <si>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</si>
  <si>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</si>
  <si>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</si>
  <si>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</si>
  <si>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</si>
  <si>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</si>
  <si>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</si>
  <si>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</si>
  <si>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</si>
  <si>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</si>
  <si>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</si>
  <si>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</si>
  <si>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</si>
  <si>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</si>
  <si>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</si>
  <si>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</si>
  <si>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</si>
  <si>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</si>
  <si>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</si>
  <si>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</si>
  <si>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</si>
  <si>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</si>
  <si>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</si>
  <si>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</si>
  <si>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</si>
  <si>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</si>
  <si>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</si>
  <si>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</si>
  <si>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</si>
  <si>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</si>
  <si>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</si>
  <si>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</si>
  <si>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</si>
  <si>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</si>
  <si>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</si>
  <si>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</si>
  <si>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</si>
  <si>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</si>
  <si>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</si>
  <si>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</si>
  <si>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</si>
  <si>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</si>
  <si>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</si>
  <si>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</si>
  <si>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</si>
  <si>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</si>
  <si>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</si>
  <si>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</si>
  <si>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</si>
  <si>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</si>
  <si>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</si>
  <si>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</si>
  <si>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</si>
  <si>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</si>
  <si>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</si>
  <si>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</si>
  <si>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</si>
  <si>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</si>
  <si>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</si>
  <si>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</si>
  <si>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</si>
  <si>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</si>
  <si>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</si>
  <si>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</si>
  <si>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</si>
  <si>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</si>
  <si>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</si>
  <si>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</si>
  <si>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</si>
  <si>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</si>
  <si>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</si>
  <si>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</si>
  <si>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</si>
  <si>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</si>
  <si>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</si>
  <si>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</si>
  <si>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</si>
  <si>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</si>
  <si>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</si>
  <si>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</si>
  <si>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</si>
  <si>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</si>
  <si>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</si>
  <si>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</si>
  <si>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</si>
  <si>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</si>
  <si>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</si>
  <si>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</si>
  <si>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</si>
  <si>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</si>
  <si>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</si>
  <si>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</si>
  <si>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</si>
  <si>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</si>
  <si>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</si>
  <si>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</si>
  <si>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</si>
  <si>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</si>
  <si>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</si>
  <si>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</si>
  <si>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</si>
  <si>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</si>
  <si>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</si>
  <si>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</si>
  <si>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</si>
  <si>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</si>
  <si>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</si>
  <si>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</si>
  <si>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</si>
  <si>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</si>
  <si>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</si>
  <si>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</si>
  <si>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</si>
  <si>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</si>
  <si>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</si>
  <si>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</si>
  <si>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</si>
  <si>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</si>
  <si>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</si>
  <si>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</si>
  <si>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</si>
  <si>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</si>
  <si>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</si>
  <si>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</si>
  <si>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</si>
  <si>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</si>
  <si>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</si>
  <si>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</si>
  <si>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</si>
  <si>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</si>
  <si>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</si>
  <si>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</si>
  <si>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</si>
  <si>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</si>
  <si>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</si>
  <si>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</si>
  <si>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</si>
  <si>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</si>
  <si>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</si>
  <si>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</si>
  <si>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</si>
  <si>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</si>
  <si>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</si>
  <si>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</si>
  <si>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</si>
  <si>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</si>
  <si>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</si>
  <si>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</si>
  <si>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</si>
  <si>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</si>
  <si>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</si>
  <si>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</si>
  <si>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</si>
  <si>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</si>
  <si>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</si>
  <si>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</si>
  <si>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</si>
  <si>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</si>
  <si>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</si>
  <si>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</si>
  <si>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</si>
  <si>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</si>
  <si>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</si>
  <si>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</si>
  <si>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</si>
  <si>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</si>
  <si>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</si>
  <si>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</si>
  <si>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</si>
  <si>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</si>
  <si>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</si>
  <si>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</si>
  <si>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</si>
  <si>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</si>
  <si>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</si>
  <si>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</si>
  <si>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</si>
  <si>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</si>
  <si>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</si>
  <si>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</si>
  <si>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</si>
  <si>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</si>
  <si>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</si>
  <si>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</si>
  <si>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</si>
  <si>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</si>
  <si>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</si>
  <si>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</si>
  <si>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</si>
  <si>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</si>
  <si>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</si>
  <si>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</si>
  <si>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</si>
  <si>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</si>
  <si>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</si>
  <si>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</si>
  <si>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</si>
  <si>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</si>
  <si>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</si>
  <si>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</si>
  <si>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</si>
  <si>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</si>
  <si>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</si>
  <si>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</si>
  <si>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</si>
  <si>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</si>
  <si>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</si>
  <si>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</si>
  <si>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</si>
  <si>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</si>
  <si>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</si>
  <si>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</si>
  <si>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</si>
  <si>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</si>
  <si>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</si>
  <si>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</si>
  <si>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</si>
  <si>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</si>
  <si>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</si>
  <si>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</si>
  <si>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</si>
  <si>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</si>
  <si>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</si>
  <si>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</si>
  <si>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</si>
  <si>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</si>
  <si>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</si>
  <si>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</si>
  <si>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</si>
  <si>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</si>
  <si>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</si>
  <si>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</si>
  <si>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</si>
  <si>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</si>
  <si>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</si>
  <si>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</si>
  <si>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</si>
  <si>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</si>
  <si>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</si>
  <si>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</si>
  <si>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</si>
  <si>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</si>
  <si>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</si>
  <si>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</si>
  <si>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</si>
  <si>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</si>
  <si>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</si>
  <si>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</si>
  <si>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</si>
  <si>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</si>
  <si>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</si>
  <si>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</si>
  <si>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</si>
  <si>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</si>
  <si>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</si>
  <si>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</si>
  <si>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</si>
  <si>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</si>
  <si>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</si>
  <si>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</si>
  <si>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</si>
  <si>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</si>
  <si>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</si>
  <si>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</si>
  <si>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</si>
  <si>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</si>
  <si>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</si>
  <si>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</si>
  <si>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</si>
  <si>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</si>
  <si>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</si>
  <si>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</si>
  <si>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</si>
  <si>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</si>
  <si>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</si>
  <si>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</si>
  <si>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</si>
  <si>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</si>
  <si>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</si>
  <si>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</si>
  <si>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</si>
  <si>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</si>
  <si>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</si>
  <si>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</si>
  <si>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</si>
  <si>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</si>
  <si>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</si>
  <si>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</si>
  <si>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</si>
  <si>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</si>
  <si>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</si>
  <si>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</si>
  <si>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</si>
  <si>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</si>
  <si>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</si>
  <si>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</si>
  <si>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</si>
  <si>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</si>
  <si>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</si>
  <si>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</si>
  <si>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</si>
  <si>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</si>
  <si>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</si>
  <si>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</si>
  <si>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</si>
  <si>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</si>
  <si>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</si>
  <si>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</si>
  <si>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</si>
  <si>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</si>
  <si>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</si>
  <si>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</si>
  <si>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</si>
  <si>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</si>
  <si>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</si>
  <si>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</si>
  <si>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</si>
  <si>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</si>
  <si>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</si>
  <si>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</si>
  <si>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</si>
  <si>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</si>
  <si>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</si>
  <si>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</si>
  <si>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</si>
  <si>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</si>
  <si>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</si>
  <si>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</si>
  <si>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</si>
  <si>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</si>
  <si>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</si>
  <si>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</si>
  <si>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</si>
  <si>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</si>
  <si>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</si>
  <si>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</si>
  <si>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</si>
  <si>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</si>
  <si>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</si>
  <si>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</si>
  <si>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</si>
  <si>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</si>
  <si>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</si>
  <si>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</si>
  <si>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</si>
  <si>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</si>
  <si>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</si>
  <si>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</si>
  <si>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</si>
  <si>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</si>
  <si>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</si>
  <si>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</si>
  <si>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</si>
  <si>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</si>
  <si>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</si>
  <si>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</si>
  <si>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</si>
  <si>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</si>
  <si>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</si>
  <si>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</si>
  <si>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</si>
  <si>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</si>
  <si>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</si>
  <si>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</si>
  <si>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</si>
  <si>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</si>
  <si>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</si>
  <si>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</si>
  <si>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</si>
  <si>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</si>
  <si>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</si>
  <si>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</si>
  <si>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</si>
  <si>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</si>
  <si>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</si>
  <si>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</si>
  <si>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</si>
  <si>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</si>
  <si>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</si>
  <si>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</si>
  <si>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</si>
  <si>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</si>
  <si>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</si>
  <si>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</si>
  <si>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</si>
  <si>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</si>
  <si>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</si>
  <si>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</si>
  <si>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</si>
  <si>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</si>
  <si>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</si>
  <si>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</si>
  <si>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</si>
  <si>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</si>
  <si>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</si>
  <si>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</si>
  <si>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</si>
  <si>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</si>
  <si>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</si>
  <si>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</si>
  <si>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</si>
  <si>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</si>
  <si>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</si>
  <si>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</si>
  <si>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</si>
  <si>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</si>
  <si>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</si>
  <si>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</si>
  <si>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</si>
  <si>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</si>
  <si>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</si>
  <si>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</si>
  <si>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</si>
  <si>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</si>
  <si>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</si>
  <si>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</si>
  <si>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</si>
  <si>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</si>
  <si>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</si>
  <si>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</si>
  <si>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</si>
  <si>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</si>
  <si>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</si>
  <si>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</si>
  <si>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</si>
  <si>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</si>
  <si>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</si>
  <si>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</si>
  <si>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</si>
  <si>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</si>
  <si>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</si>
  <si>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</si>
  <si>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</si>
  <si>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</si>
  <si>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</si>
  <si>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</si>
  <si>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</si>
  <si>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</si>
  <si>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</si>
  <si>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</si>
  <si>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</si>
  <si>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</si>
  <si>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</si>
  <si>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</si>
  <si>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</si>
  <si>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</si>
  <si>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</si>
  <si>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</si>
  <si>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</si>
  <si>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</si>
  <si>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</si>
  <si>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</si>
  <si>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</si>
  <si>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</si>
  <si>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</si>
  <si>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</si>
  <si>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</si>
  <si>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</si>
  <si>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</si>
  <si>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</si>
  <si>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</si>
  <si>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</si>
  <si>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</si>
  <si>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</si>
  <si>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</si>
  <si>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</si>
  <si>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</si>
  <si>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</si>
  <si>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</si>
  <si>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</si>
  <si>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</si>
  <si>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</si>
  <si>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</si>
  <si>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</si>
  <si>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</si>
  <si>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</si>
  <si>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</si>
  <si>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</si>
  <si>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</si>
  <si>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</si>
  <si>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</si>
  <si>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</si>
  <si>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</si>
  <si>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</si>
  <si>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</si>
  <si>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</si>
  <si>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</si>
  <si>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</si>
  <si>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</si>
  <si>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</si>
  <si>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</si>
  <si>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</si>
  <si>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</si>
  <si>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</si>
  <si>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</si>
  <si>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</si>
  <si>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</si>
  <si>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</si>
  <si>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</si>
  <si>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</si>
  <si>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</si>
  <si>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</si>
  <si>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</si>
  <si>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</si>
  <si>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</si>
  <si>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</si>
  <si>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</si>
  <si>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</si>
  <si>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</si>
  <si>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</si>
  <si>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</si>
  <si>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</si>
  <si>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</si>
  <si>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</si>
  <si>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</si>
  <si>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</si>
  <si>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</si>
  <si>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</si>
  <si>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</si>
  <si>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</si>
  <si>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</si>
  <si>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</si>
  <si>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</si>
  <si>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</si>
  <si>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</si>
  <si>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</si>
  <si>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</si>
  <si>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</si>
  <si>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</si>
  <si>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</si>
  <si>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</si>
  <si>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</si>
  <si>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</si>
  <si>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</si>
  <si>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</si>
  <si>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</si>
  <si>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</si>
  <si>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</si>
  <si>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</si>
  <si>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</si>
  <si>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</si>
  <si>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</si>
  <si>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</si>
  <si>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</si>
  <si>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</si>
  <si>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</si>
  <si>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</si>
  <si>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</si>
  <si>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</si>
  <si>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</si>
  <si>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</si>
  <si>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</si>
  <si>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</si>
  <si>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</si>
  <si>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</si>
  <si>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</si>
  <si>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</si>
  <si>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</si>
  <si>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</si>
  <si>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</si>
  <si>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</si>
  <si>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</si>
  <si>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</si>
  <si>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</si>
  <si>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</si>
  <si>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</si>
  <si>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</si>
  <si>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</si>
  <si>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</si>
  <si>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</si>
  <si>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</si>
  <si>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</si>
  <si>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</si>
  <si>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</si>
  <si>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</si>
  <si>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</si>
  <si>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</si>
  <si>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</si>
  <si>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</si>
  <si>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</si>
  <si>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</si>
  <si>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</si>
  <si>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</si>
  <si>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</si>
  <si>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</si>
  <si>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</si>
  <si>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</si>
  <si>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</si>
  <si>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</si>
  <si>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</si>
  <si>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</si>
  <si>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</si>
  <si>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</si>
  <si>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</si>
  <si>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</si>
  <si>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</si>
  <si>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</si>
  <si>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</si>
  <si>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</si>
  <si>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</si>
  <si>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</si>
  <si>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</si>
  <si>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</si>
  <si>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</si>
  <si>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</si>
  <si>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</si>
  <si>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</si>
  <si>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</si>
  <si>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</si>
  <si>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</si>
  <si>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</si>
  <si>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</si>
  <si>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</si>
  <si>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</si>
  <si>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</si>
  <si>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</si>
  <si>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</si>
  <si>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</si>
  <si>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</si>
  <si>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</si>
  <si>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</si>
  <si>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</si>
  <si>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</si>
  <si>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</si>
  <si>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</si>
  <si>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</si>
  <si>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</si>
  <si>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</si>
  <si>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</si>
  <si>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</si>
  <si>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</si>
  <si>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</si>
  <si>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</si>
  <si>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</si>
  <si>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</si>
  <si>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</si>
  <si>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</si>
  <si>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</si>
  <si>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</si>
  <si>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</si>
  <si>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</si>
  <si>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</si>
  <si>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</si>
  <si>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</si>
  <si>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</si>
  <si>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</si>
  <si>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</si>
  <si>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</si>
  <si>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</si>
  <si>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</si>
  <si>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</si>
  <si>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</si>
  <si>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</si>
  <si>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</si>
  <si>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</si>
  <si>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</si>
  <si>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</si>
  <si>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</si>
  <si>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</si>
  <si>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</si>
  <si>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</si>
  <si>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</si>
  <si>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</si>
  <si>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</si>
  <si>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</si>
  <si>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</si>
  <si>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</si>
  <si>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</si>
  <si>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</si>
  <si>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</si>
  <si>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</si>
  <si>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</si>
  <si>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</si>
  <si>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</si>
  <si>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</si>
  <si>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</si>
  <si>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</si>
  <si>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</si>
  <si>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</si>
  <si>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</si>
  <si>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</si>
  <si>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</si>
  <si>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</si>
  <si>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</si>
  <si>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</si>
  <si>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</si>
  <si>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</si>
  <si>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</si>
  <si>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</si>
  <si>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</si>
  <si>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</si>
  <si>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</si>
  <si>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</si>
  <si>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</si>
  <si>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</si>
  <si>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</si>
  <si>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</si>
  <si>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</si>
  <si>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</si>
  <si>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</si>
  <si>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</si>
  <si>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</si>
  <si>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</si>
  <si>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</si>
  <si>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</si>
  <si>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</si>
  <si>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</si>
  <si>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</si>
  <si>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</si>
  <si>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</si>
  <si>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</si>
  <si>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</si>
  <si>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</si>
  <si>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</si>
  <si>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</si>
  <si>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</si>
  <si>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</si>
  <si>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</si>
  <si>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</si>
  <si>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</si>
  <si>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</si>
  <si>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</si>
  <si>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</si>
  <si>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</si>
  <si>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</si>
  <si>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</si>
  <si>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</si>
  <si>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</si>
  <si>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</si>
  <si>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</si>
  <si>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</si>
  <si>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</si>
  <si>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</si>
  <si>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</si>
  <si>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</si>
  <si>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</si>
  <si>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</si>
  <si>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</si>
  <si>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</si>
  <si>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</si>
  <si>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</si>
  <si>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</si>
  <si>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</si>
  <si>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</si>
  <si>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</si>
  <si>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</si>
  <si>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</si>
  <si>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</si>
  <si>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</si>
  <si>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</si>
  <si>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</si>
  <si>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</si>
  <si>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</si>
  <si>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</si>
  <si>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</si>
  <si>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</si>
  <si>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</si>
  <si>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</si>
  <si>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</si>
  <si>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</si>
  <si>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</si>
  <si>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</si>
  <si>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</si>
  <si>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</si>
  <si>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</si>
  <si>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</si>
  <si>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</si>
  <si>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</si>
  <si>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</si>
  <si>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</si>
  <si>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</si>
  <si>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</si>
  <si>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</si>
  <si>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</si>
  <si>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</si>
  <si>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</si>
  <si>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</si>
  <si>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</si>
  <si>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</si>
  <si>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</si>
  <si>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</si>
  <si>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</si>
  <si>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</si>
  <si>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</si>
  <si>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</si>
  <si>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</si>
  <si>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</si>
  <si>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</si>
  <si>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</si>
  <si>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</si>
  <si>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</si>
  <si>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</si>
  <si>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</si>
  <si>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</si>
  <si>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</si>
  <si>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</si>
  <si>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</si>
  <si>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</si>
  <si>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</si>
  <si>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</si>
  <si>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</si>
  <si>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</si>
  <si>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</si>
  <si>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</si>
  <si>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</si>
  <si>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</si>
  <si>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</si>
  <si>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</si>
  <si>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</si>
  <si>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</si>
  <si>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</si>
  <si>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</si>
  <si>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</si>
  <si>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</si>
  <si>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</si>
  <si>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</si>
  <si>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</si>
  <si>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</si>
  <si>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</si>
  <si>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</si>
  <si>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</si>
  <si>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</si>
  <si>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</si>
  <si>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</si>
  <si>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</si>
  <si>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</si>
  <si>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</si>
  <si>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</si>
  <si>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</si>
  <si>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</si>
  <si>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</si>
  <si>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</si>
  <si>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</si>
  <si>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</si>
  <si>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</si>
  <si>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</si>
  <si>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</si>
  <si>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</si>
  <si>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</si>
  <si>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</si>
  <si>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</si>
  <si>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</si>
  <si>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</si>
  <si>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</si>
  <si>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</si>
  <si>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</si>
  <si>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</si>
  <si>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</si>
  <si>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</si>
  <si>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</si>
  <si>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</si>
  <si>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</si>
  <si>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</si>
  <si>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</si>
  <si>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</si>
  <si>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</si>
  <si>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</si>
  <si>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</si>
  <si>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</si>
  <si>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</si>
  <si>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</si>
  <si>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</si>
  <si>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</si>
  <si>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</si>
  <si>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</si>
  <si>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</si>
  <si>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</si>
  <si>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</si>
  <si>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</si>
  <si>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</si>
  <si>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</si>
  <si>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</si>
  <si>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</si>
  <si>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</si>
  <si>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</si>
  <si>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</si>
  <si>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</si>
  <si>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</si>
  <si>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</si>
  <si>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</si>
  <si>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</si>
  <si>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</si>
  <si>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</si>
  <si>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</si>
  <si>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</si>
  <si>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</si>
  <si>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</si>
  <si>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</si>
  <si>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</si>
  <si>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</si>
  <si>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</si>
  <si>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</si>
  <si>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</si>
  <si>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</si>
  <si>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</si>
  <si>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</si>
  <si>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</si>
  <si>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</si>
  <si>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</si>
  <si>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</si>
  <si>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</si>
  <si>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</si>
  <si>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</si>
  <si>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</si>
  <si>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</si>
  <si>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</si>
  <si>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</si>
  <si>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</si>
  <si>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</si>
  <si>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</si>
  <si>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</si>
  <si>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</si>
  <si>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</si>
  <si>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</si>
  <si>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</si>
  <si>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</si>
  <si>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</si>
  <si>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</si>
  <si>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</si>
  <si>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</si>
  <si>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</si>
  <si>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</si>
  <si>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</si>
  <si>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</si>
  <si>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</si>
  <si>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</si>
  <si>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</si>
  <si>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</si>
  <si>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</si>
  <si>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</si>
  <si>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</si>
  <si>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</si>
  <si>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</si>
  <si>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</si>
  <si>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</si>
  <si>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</si>
  <si>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</si>
  <si>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</si>
  <si>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</si>
  <si>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</si>
  <si>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</si>
  <si>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</si>
  <si>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</si>
  <si>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</si>
  <si>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</si>
  <si>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</si>
  <si>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</si>
  <si>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</si>
  <si>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</si>
  <si>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</si>
  <si>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</si>
  <si>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</si>
  <si>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</si>
  <si>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</si>
  <si>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</si>
  <si>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</si>
  <si>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</si>
  <si>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</si>
  <si>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</si>
  <si>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</si>
  <si>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</si>
  <si>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</si>
  <si>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</si>
  <si>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</si>
  <si>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</si>
  <si>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</si>
  <si>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</si>
  <si>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</si>
  <si>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</si>
  <si>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</si>
  <si>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</si>
  <si>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</si>
  <si>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</si>
  <si>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</si>
  <si>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</si>
  <si>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</si>
  <si>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</si>
  <si>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</si>
  <si>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</si>
  <si>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</si>
  <si>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</si>
  <si>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</si>
  <si>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</si>
  <si>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</si>
  <si>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</si>
  <si>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</si>
  <si>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</si>
  <si>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</si>
  <si>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</si>
  <si>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</si>
  <si>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</si>
  <si>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</si>
  <si>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</si>
  <si>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</si>
  <si>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</si>
  <si>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</si>
  <si>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</si>
  <si>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</si>
  <si>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</si>
  <si>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</si>
  <si>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</si>
  <si>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</si>
  <si>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</si>
  <si>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</si>
  <si>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</si>
  <si>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</si>
  <si>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</si>
  <si>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</si>
  <si>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</si>
  <si>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</si>
  <si>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</si>
  <si>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</si>
  <si>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</si>
  <si>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</si>
  <si>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</si>
  <si>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</si>
  <si>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</si>
  <si>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</si>
  <si>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</si>
  <si>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</si>
  <si>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</si>
  <si>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</si>
  <si>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</si>
  <si>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</si>
  <si>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</si>
  <si>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</si>
  <si>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</si>
  <si>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</si>
  <si>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</si>
  <si>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</si>
  <si>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</si>
  <si>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</si>
  <si>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</si>
  <si>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</si>
  <si>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</si>
  <si>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</si>
  <si>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</si>
  <si>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</si>
  <si>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</si>
  <si>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</si>
  <si>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</si>
  <si>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</si>
  <si>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</si>
  <si>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</si>
  <si>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</si>
  <si>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</si>
  <si>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</si>
  <si>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</si>
  <si>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</si>
  <si>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</si>
  <si>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</si>
  <si>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</si>
  <si>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</si>
  <si>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</si>
  <si>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</si>
  <si>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</si>
  <si>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</si>
  <si>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</si>
  <si>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</si>
  <si>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</si>
  <si>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</si>
  <si>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</si>
  <si>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</si>
  <si>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</si>
  <si>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</si>
  <si>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</si>
  <si>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</si>
  <si>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</si>
  <si>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</si>
  <si>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</si>
  <si>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</si>
  <si>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</si>
  <si>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</si>
  <si>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</si>
  <si>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</si>
  <si>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</si>
  <si>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</si>
  <si>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</si>
  <si>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</si>
  <si>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</si>
  <si>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</si>
  <si>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</si>
  <si>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</si>
  <si>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</si>
  <si>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</si>
  <si>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</si>
  <si>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</si>
  <si>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</si>
  <si>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</si>
  <si>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</si>
  <si>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</si>
  <si>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</si>
  <si>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</si>
  <si>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</si>
  <si>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</si>
  <si>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</si>
  <si>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</si>
  <si>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</si>
  <si>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</si>
  <si>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</si>
  <si>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</si>
  <si>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</si>
  <si>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</si>
  <si>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</si>
  <si>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</si>
  <si>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</si>
  <si>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</si>
  <si>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</si>
  <si>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</si>
  <si>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</si>
  <si>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</si>
  <si>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</si>
  <si>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</si>
  <si>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</si>
  <si>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</si>
  <si>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</si>
  <si>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</si>
  <si>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</si>
  <si>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</si>
  <si>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</si>
  <si>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</si>
  <si>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</si>
  <si>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</si>
  <si>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</si>
  <si>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</si>
  <si>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</si>
  <si>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</si>
  <si>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</si>
  <si>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</si>
  <si>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</si>
  <si>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</si>
  <si>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</si>
  <si>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</si>
  <si>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</si>
  <si>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</si>
  <si>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</si>
  <si>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</si>
  <si>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</si>
  <si>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</si>
  <si>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</si>
  <si>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</si>
  <si>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</si>
  <si>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</si>
  <si>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</si>
  <si>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</si>
  <si>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</si>
  <si>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</si>
  <si>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</si>
  <si>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</si>
  <si>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</si>
  <si>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</si>
  <si>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</si>
  <si>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</si>
  <si>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</si>
  <si>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</si>
  <si>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</si>
  <si>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</si>
  <si>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</si>
  <si>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</si>
  <si>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</si>
  <si>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</si>
  <si>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</si>
  <si>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</si>
  <si>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</si>
  <si>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</si>
  <si>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</si>
  <si>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</si>
  <si>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</si>
  <si>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</si>
  <si>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</si>
  <si>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</si>
  <si>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</si>
  <si>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</si>
  <si>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</si>
  <si>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</si>
  <si>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</si>
  <si>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</si>
  <si>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</si>
  <si>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</si>
  <si>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</si>
  <si>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</si>
  <si>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</si>
  <si>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</si>
  <si>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</si>
  <si>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</si>
  <si>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</si>
  <si>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</si>
  <si>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</si>
  <si>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</si>
  <si>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</si>
  <si>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</si>
  <si>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</si>
  <si>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</si>
  <si>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</si>
  <si>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</si>
  <si>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</si>
  <si>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</si>
  <si>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</si>
  <si>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</si>
  <si>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</si>
  <si>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</si>
  <si>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</si>
  <si>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</si>
  <si>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</si>
  <si>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</si>
  <si>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</si>
  <si>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</si>
  <si>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</si>
  <si>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</si>
  <si>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</si>
  <si>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</si>
  <si>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</si>
  <si>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</si>
  <si>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</si>
  <si>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</si>
  <si>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</si>
  <si>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</si>
  <si>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</si>
  <si>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</si>
  <si>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</si>
  <si>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</si>
  <si>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</si>
  <si>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</si>
  <si>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</si>
  <si>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</si>
  <si>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</si>
  <si>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</si>
  <si>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</si>
  <si>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</si>
  <si>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</si>
  <si>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</si>
  <si>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</si>
  <si>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</si>
  <si>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</si>
  <si>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</si>
  <si>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</si>
  <si>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</si>
  <si>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</si>
  <si>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</si>
  <si>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</si>
  <si>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</si>
  <si>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</si>
  <si>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</si>
  <si>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</si>
  <si>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</si>
  <si>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</si>
  <si>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</si>
  <si>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</si>
  <si>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</si>
  <si>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</si>
  <si>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</si>
  <si>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</si>
  <si>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</si>
  <si>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</si>
  <si>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</si>
  <si>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</si>
  <si>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</si>
  <si>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</si>
  <si>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</si>
  <si>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</si>
  <si>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</si>
  <si>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</si>
  <si>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</si>
  <si>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</si>
  <si>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</si>
  <si>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</si>
  <si>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</si>
  <si>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</si>
  <si>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</si>
  <si>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</si>
  <si>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</si>
  <si>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</si>
  <si>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</si>
  <si>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</si>
  <si>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</si>
  <si>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</si>
  <si>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</si>
  <si>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</si>
  <si>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</si>
  <si>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</si>
  <si>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</si>
  <si>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</si>
  <si>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</si>
  <si>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</si>
  <si>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</si>
  <si>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</si>
  <si>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</si>
  <si>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</si>
  <si>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</si>
  <si>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</si>
  <si>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</si>
  <si>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</si>
  <si>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</si>
  <si>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</si>
  <si>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</si>
  <si>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</si>
  <si>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</si>
  <si>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</si>
  <si>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</si>
  <si>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</si>
  <si>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</si>
  <si>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</si>
  <si>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</si>
  <si>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</si>
  <si>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</si>
  <si>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</si>
  <si>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</si>
  <si>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</si>
  <si>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</si>
  <si>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</si>
  <si>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</si>
  <si>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</si>
  <si>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</si>
  <si>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</si>
  <si>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</si>
  <si>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</si>
  <si>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</si>
  <si>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</si>
  <si>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</si>
  <si>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</si>
  <si>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</si>
  <si>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</si>
  <si>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</si>
  <si>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</si>
  <si>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</si>
  <si>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</si>
  <si>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</si>
  <si>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</si>
  <si>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</si>
  <si>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</si>
  <si>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</si>
  <si>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</si>
  <si>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</si>
  <si>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</si>
  <si>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</si>
  <si>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</si>
  <si>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</si>
  <si>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</si>
  <si>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</si>
  <si>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</si>
  <si>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</si>
  <si>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</si>
  <si>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</si>
  <si>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</si>
  <si>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</si>
  <si>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</si>
  <si>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</si>
  <si>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</si>
  <si>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</si>
  <si>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</si>
  <si>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</si>
  <si>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</si>
  <si>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</si>
  <si>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</si>
  <si>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</si>
  <si>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</si>
  <si>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</si>
  <si>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</si>
  <si>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</si>
  <si>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</si>
  <si>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</si>
  <si>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</si>
  <si>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</si>
  <si>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</si>
  <si>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</si>
  <si>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</si>
  <si>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</si>
  <si>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</si>
  <si>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</si>
  <si>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</si>
  <si>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</si>
  <si>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</si>
  <si>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</si>
  <si>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</si>
  <si>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</si>
  <si>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</si>
  <si>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</si>
  <si>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</si>
  <si>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</si>
  <si>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</si>
  <si>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</si>
  <si>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</si>
  <si>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</si>
  <si>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</si>
  <si>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</si>
  <si>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</si>
  <si>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</si>
  <si>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</si>
  <si>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</si>
  <si>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</si>
  <si>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</si>
  <si>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</si>
  <si>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</si>
  <si>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</si>
  <si>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</si>
  <si>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</si>
  <si>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</si>
  <si>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</si>
  <si>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</si>
  <si>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</si>
  <si>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</si>
  <si>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</si>
  <si>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</si>
  <si>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</si>
  <si>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</si>
  <si>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</si>
  <si>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</si>
  <si>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</si>
  <si>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</si>
  <si>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</si>
  <si>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</si>
  <si>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</si>
  <si>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</si>
  <si>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</si>
  <si>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</si>
  <si>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</si>
  <si>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</si>
  <si>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</si>
  <si>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</si>
  <si>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</si>
  <si>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</si>
  <si>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</si>
  <si>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</si>
  <si>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</si>
  <si>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</si>
  <si>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</si>
  <si>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</si>
  <si>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</si>
  <si>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</si>
  <si>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</si>
  <si>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</si>
  <si>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</si>
  <si>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</si>
  <si>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</si>
  <si>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</si>
  <si>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</si>
  <si>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</si>
  <si>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</si>
  <si>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</si>
  <si>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</si>
  <si>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</si>
  <si>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</si>
  <si>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</si>
  <si>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</si>
  <si>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</si>
  <si>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</si>
  <si>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</si>
  <si>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</si>
  <si>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</si>
  <si>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</si>
  <si>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</si>
  <si>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</si>
  <si>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</si>
  <si>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</si>
  <si>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</si>
  <si>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</si>
  <si>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</si>
  <si>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</si>
  <si>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</si>
  <si>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</si>
  <si>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</si>
  <si>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</si>
  <si>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</si>
  <si>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</si>
  <si>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</si>
  <si>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</si>
  <si>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</si>
  <si>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</si>
  <si>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</si>
  <si>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</si>
  <si>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</si>
  <si>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</si>
  <si>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</si>
  <si>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</si>
  <si>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</si>
  <si>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</si>
  <si>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</si>
  <si>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</si>
  <si>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</si>
  <si>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</si>
  <si>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</si>
  <si>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</si>
  <si>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</si>
  <si>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</si>
  <si>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</si>
  <si>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</si>
  <si>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</si>
  <si>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</si>
  <si>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</si>
  <si>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</si>
  <si>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</si>
  <si>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</si>
  <si>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</si>
  <si>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</si>
  <si>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</si>
  <si>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</si>
  <si>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</si>
  <si>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</si>
  <si>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</si>
  <si>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</si>
  <si>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</si>
  <si>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</si>
  <si>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</si>
  <si>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</si>
  <si>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</si>
  <si>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</si>
  <si>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</si>
  <si>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</si>
  <si>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</si>
  <si>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</si>
  <si>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</si>
  <si>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</si>
  <si>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</si>
  <si>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</si>
  <si>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</si>
  <si>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</si>
  <si>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</si>
  <si>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</si>
  <si>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</si>
  <si>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</si>
  <si>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</si>
  <si>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</si>
  <si>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</si>
  <si>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</si>
  <si>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</si>
  <si>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</si>
  <si>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</si>
  <si>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</si>
  <si>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</si>
  <si>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</si>
  <si>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</si>
  <si>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</si>
  <si>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</si>
  <si>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</si>
  <si>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</si>
  <si>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</si>
  <si>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</si>
  <si>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</si>
  <si>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</si>
  <si>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</si>
  <si>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</si>
  <si>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</si>
  <si>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</si>
  <si>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</si>
  <si>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</si>
  <si>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</si>
  <si>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</si>
  <si>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</si>
  <si>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</si>
  <si>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</si>
  <si>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</si>
  <si>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</si>
  <si>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</si>
  <si>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</si>
  <si>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</si>
  <si>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</si>
  <si>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</si>
  <si>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</si>
  <si>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</si>
  <si>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</si>
  <si>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</si>
  <si>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</si>
  <si>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</si>
  <si>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</si>
  <si>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</si>
  <si>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</si>
  <si>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</si>
  <si>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</si>
  <si>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</si>
  <si>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</si>
  <si>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</si>
  <si>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</si>
  <si>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</si>
  <si>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</si>
  <si>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</si>
  <si>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</si>
  <si>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</si>
  <si>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</si>
  <si>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</si>
  <si>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</si>
  <si>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</si>
  <si>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</si>
  <si>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</si>
  <si>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</si>
  <si>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</si>
  <si>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</si>
  <si>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</si>
  <si>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</si>
  <si>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</si>
  <si>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</si>
  <si>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</si>
  <si>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</si>
  <si>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</si>
  <si>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</si>
  <si>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</si>
  <si>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</si>
  <si>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</si>
  <si>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</si>
  <si>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</si>
  <si>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</si>
  <si>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</si>
  <si>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</si>
  <si>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</si>
  <si>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</si>
  <si>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</si>
  <si>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</si>
  <si>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</si>
  <si>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</si>
  <si>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</si>
  <si>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</si>
  <si>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</si>
  <si>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</si>
  <si>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</si>
  <si>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</si>
  <si>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</si>
  <si>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</si>
  <si>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</si>
  <si>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</si>
  <si>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</si>
  <si>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</si>
  <si>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</si>
  <si>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</si>
  <si>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</si>
  <si>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</si>
  <si>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</si>
  <si>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</si>
  <si>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</si>
  <si>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</si>
  <si>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</si>
  <si>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</si>
  <si>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</si>
  <si>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</si>
  <si>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</si>
  <si>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</si>
  <si>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</si>
  <si>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</si>
  <si>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</si>
  <si>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</si>
  <si>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</si>
  <si>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</si>
  <si>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</si>
  <si>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</si>
  <si>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</si>
  <si>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</si>
  <si>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</si>
  <si>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</si>
  <si>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</si>
  <si>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</si>
  <si>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</si>
  <si>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</si>
  <si>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</si>
  <si>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</si>
  <si>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</si>
  <si>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</si>
  <si>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</si>
  <si>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</si>
  <si>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</si>
  <si>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</si>
  <si>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</si>
  <si>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</si>
  <si>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</si>
  <si>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</si>
  <si>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</si>
  <si>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</si>
  <si>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</si>
  <si>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</si>
  <si>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</si>
  <si>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</si>
  <si>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</si>
  <si>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</si>
  <si>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</si>
  <si>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</si>
  <si>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</si>
  <si>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</si>
  <si>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</si>
  <si>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</si>
  <si>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</si>
  <si>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</si>
  <si>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</si>
  <si>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</si>
  <si>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</si>
  <si>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</si>
  <si>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</si>
  <si>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</si>
  <si>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</si>
  <si>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</si>
  <si>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</si>
  <si>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</si>
  <si>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</si>
  <si>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</si>
  <si>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</si>
  <si>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</si>
  <si>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</si>
  <si>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</si>
  <si>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</si>
  <si>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</si>
  <si>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</si>
  <si>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</si>
  <si>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</si>
  <si>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</si>
  <si>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</si>
  <si>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</si>
  <si>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</si>
  <si>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</si>
  <si>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</si>
  <si>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</si>
  <si>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</si>
  <si>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</si>
  <si>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</si>
  <si>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</si>
  <si>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</si>
  <si>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</si>
  <si>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</si>
  <si>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</si>
  <si>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</si>
  <si>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</si>
  <si>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</si>
  <si>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</si>
  <si>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</si>
  <si>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</si>
  <si>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</si>
  <si>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</si>
  <si>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</si>
  <si>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</si>
  <si>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</si>
  <si>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</si>
  <si>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</si>
  <si>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</si>
  <si>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</si>
  <si>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</si>
  <si>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</si>
  <si>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</si>
  <si>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</si>
  <si>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</si>
  <si>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</si>
  <si>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</si>
  <si>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</si>
  <si>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</si>
  <si>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</si>
  <si>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</si>
  <si>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</si>
  <si>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</si>
  <si>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</si>
  <si>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</si>
  <si>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</si>
  <si>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</si>
  <si>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</si>
  <si>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</si>
  <si>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</si>
  <si>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</si>
  <si>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</si>
  <si>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</si>
  <si>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</si>
  <si>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</si>
  <si>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</si>
  <si>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</si>
  <si>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</si>
  <si>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</si>
  <si>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</si>
  <si>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</si>
  <si>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</si>
  <si>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</si>
  <si>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</si>
  <si>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</si>
  <si>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</si>
  <si>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</si>
  <si>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</si>
  <si>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</si>
  <si>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</si>
  <si>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</si>
  <si>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</si>
  <si>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</si>
  <si>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</si>
  <si>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</si>
  <si>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</si>
  <si>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</si>
  <si>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</si>
  <si>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</si>
  <si>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</si>
  <si>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</si>
  <si>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</si>
  <si>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</si>
  <si>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</si>
  <si>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</si>
  <si>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</si>
  <si>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</si>
  <si>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</si>
  <si>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</si>
  <si>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</si>
  <si>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</si>
  <si>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</si>
  <si>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</si>
  <si>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</si>
  <si>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</si>
  <si>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</si>
  <si>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</si>
  <si>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</si>
  <si>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</si>
  <si>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</si>
  <si>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</si>
  <si>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</si>
  <si>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</si>
  <si>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</si>
  <si>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</si>
  <si>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</si>
  <si>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</si>
  <si>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</si>
  <si>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</si>
  <si>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</si>
  <si>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</si>
  <si>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</si>
  <si>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</si>
  <si>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</si>
  <si>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</si>
  <si>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</si>
  <si>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</si>
  <si>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</si>
  <si>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</si>
  <si>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</si>
  <si>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</si>
  <si>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</si>
  <si>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</si>
  <si>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</si>
  <si>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</si>
  <si>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</si>
  <si>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</si>
  <si>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</si>
  <si>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</si>
  <si>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</si>
  <si>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</si>
  <si>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</si>
  <si>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</si>
  <si>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</si>
  <si>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</si>
  <si>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</si>
  <si>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</si>
  <si>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</si>
  <si>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</si>
  <si>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</si>
  <si>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</si>
  <si>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</si>
  <si>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</si>
  <si>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</si>
  <si>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</si>
  <si>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</si>
  <si>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</si>
  <si>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</si>
  <si>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</si>
  <si>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</si>
  <si>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</si>
  <si>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</si>
  <si>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</si>
  <si>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</si>
  <si>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</si>
  <si>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</si>
  <si>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</si>
  <si>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</si>
  <si>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</si>
  <si>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</si>
  <si>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</si>
  <si>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</si>
  <si>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</si>
  <si>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</si>
  <si>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</si>
  <si>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</si>
  <si>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</si>
  <si>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</si>
  <si>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</si>
  <si>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</si>
  <si>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</si>
  <si>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</si>
  <si>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</si>
  <si>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</si>
  <si>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</si>
  <si>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</si>
  <si>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</si>
  <si>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</si>
  <si>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</si>
  <si>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</si>
  <si>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</si>
  <si>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</si>
  <si>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</si>
  <si>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</si>
  <si>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</si>
  <si>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</si>
  <si>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</si>
  <si>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</si>
  <si>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</si>
  <si>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</si>
  <si>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</si>
  <si>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</si>
  <si>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</si>
  <si>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</si>
  <si>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</si>
  <si>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</si>
  <si>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</si>
  <si>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</si>
  <si>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</si>
  <si>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</si>
  <si>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</si>
  <si>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</si>
  <si>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</si>
  <si>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</si>
  <si>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</si>
  <si>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</si>
  <si>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</si>
  <si>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</si>
  <si>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</si>
  <si>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</si>
  <si>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</si>
  <si>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</si>
  <si>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</si>
  <si>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</si>
  <si>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</si>
  <si>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</si>
  <si>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</si>
  <si>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</si>
  <si>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</si>
  <si>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</si>
  <si>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</si>
  <si>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</si>
  <si>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</si>
  <si>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</si>
  <si>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</si>
  <si>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</si>
  <si>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</si>
  <si>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</si>
  <si>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</si>
  <si>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</si>
  <si>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</si>
  <si>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</si>
  <si>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</si>
  <si>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</si>
  <si>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</si>
  <si>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</si>
  <si>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</si>
  <si>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</si>
  <si>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</si>
  <si>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</si>
  <si>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</si>
  <si>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</si>
  <si>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</si>
  <si>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</si>
  <si>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</si>
  <si>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</si>
  <si>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</si>
  <si>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</si>
  <si>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</si>
  <si>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</si>
  <si>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</si>
  <si>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</si>
  <si>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</si>
  <si>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</si>
  <si>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</si>
  <si>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</si>
  <si>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</si>
  <si>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</si>
  <si>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</si>
  <si>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</si>
  <si>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</si>
  <si>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</si>
  <si>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</si>
  <si>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</si>
  <si>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</si>
  <si>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</si>
  <si>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</si>
  <si>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</si>
  <si>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</si>
  <si>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</si>
  <si>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</si>
  <si>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</si>
  <si>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</si>
  <si>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</si>
  <si>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</si>
  <si>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</si>
  <si>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</si>
  <si>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</si>
  <si>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</si>
  <si>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</si>
  <si>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</si>
  <si>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</si>
  <si>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</si>
  <si>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</si>
  <si>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</si>
  <si>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</si>
  <si>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</si>
  <si>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</si>
  <si>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</si>
  <si>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</si>
  <si>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</si>
  <si>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</si>
  <si>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</si>
  <si>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</si>
  <si>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</si>
  <si>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</si>
  <si>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</si>
  <si>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</si>
  <si>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</si>
  <si>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</si>
  <si>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</si>
  <si>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</si>
  <si>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</si>
  <si>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</si>
  <si>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</si>
  <si>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</si>
  <si>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</si>
  <si>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</si>
  <si>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</si>
  <si>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</si>
  <si>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</si>
  <si>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</si>
  <si>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</si>
  <si>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</si>
  <si>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</si>
  <si>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</si>
  <si>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</si>
  <si>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</si>
  <si>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</si>
  <si>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</si>
  <si>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</si>
  <si>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</si>
  <si>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</si>
  <si>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</si>
  <si>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</si>
  <si>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</si>
  <si>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</si>
  <si>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</si>
  <si>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</si>
  <si>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</si>
  <si>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</si>
  <si>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</si>
  <si>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</si>
  <si>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</si>
  <si>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</si>
  <si>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</si>
  <si>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</si>
  <si>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</si>
  <si>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</si>
  <si>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</si>
  <si>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</si>
  <si>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</si>
  <si>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</si>
  <si>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</si>
  <si>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</si>
  <si>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</si>
  <si>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</si>
  <si>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</si>
  <si>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</si>
  <si>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</si>
  <si>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</si>
  <si>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</si>
  <si>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</si>
  <si>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</si>
  <si>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</si>
  <si>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</si>
  <si>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</si>
  <si>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</si>
  <si>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</si>
  <si>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</si>
  <si>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</si>
  <si>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</si>
  <si>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</si>
  <si>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</si>
  <si>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</si>
  <si>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</si>
  <si>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</si>
  <si>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</si>
  <si>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</si>
  <si>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</si>
  <si>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</si>
  <si>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</si>
  <si>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</si>
  <si>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</si>
  <si>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</si>
  <si>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</si>
  <si>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</si>
  <si>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</si>
  <si>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</si>
  <si>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</si>
  <si>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</si>
  <si>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</si>
  <si>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</si>
  <si>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</si>
  <si>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</si>
  <si>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</si>
  <si>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</si>
  <si>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</si>
  <si>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</si>
  <si>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</si>
  <si>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</si>
  <si>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</si>
  <si>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</si>
  <si>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</si>
  <si>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</si>
  <si>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</si>
  <si>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</si>
  <si>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</si>
  <si>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</si>
  <si>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</si>
  <si>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</si>
  <si>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</si>
  <si>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</si>
  <si>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</si>
  <si>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</si>
  <si>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</si>
  <si>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</si>
  <si>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</si>
  <si>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</si>
  <si>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</si>
  <si>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</si>
  <si>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</si>
  <si>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</si>
  <si>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</si>
  <si>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</si>
  <si>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</si>
  <si>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</si>
  <si>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</si>
  <si>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</si>
  <si>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</si>
  <si>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</si>
  <si>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</si>
  <si>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</si>
  <si>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</si>
  <si>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</si>
  <si>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</si>
  <si>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</si>
  <si>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</si>
  <si>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</si>
  <si>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</si>
  <si>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</si>
  <si>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</si>
  <si>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</si>
  <si>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</si>
  <si>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</si>
  <si>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</si>
  <si>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</si>
  <si>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</si>
  <si>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</si>
  <si>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</si>
  <si>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</si>
  <si>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</si>
  <si>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</si>
  <si>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</si>
  <si>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</si>
  <si>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</si>
  <si>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</si>
  <si>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</si>
  <si>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</si>
  <si>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</si>
  <si>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</si>
  <si>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</si>
  <si>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</si>
  <si>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</si>
  <si>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</si>
  <si>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</si>
  <si>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</si>
  <si>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</si>
  <si>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</si>
  <si>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</si>
  <si>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</si>
  <si>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</si>
  <si>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</si>
  <si>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</si>
  <si>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</si>
  <si>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</si>
  <si>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</si>
  <si>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</si>
  <si>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</si>
  <si>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</si>
  <si>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</si>
  <si>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</si>
  <si>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</si>
  <si>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</si>
  <si>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</si>
  <si>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</si>
  <si>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</si>
  <si>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</si>
  <si>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</si>
  <si>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</si>
  <si>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</si>
  <si>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</si>
  <si>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</si>
  <si>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</si>
  <si>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</si>
  <si>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</si>
  <si>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</si>
  <si>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</si>
  <si>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</si>
  <si>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</si>
  <si>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</si>
  <si>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</si>
  <si>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</si>
  <si>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</si>
  <si>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</si>
  <si>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</si>
  <si>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</si>
  <si>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</si>
  <si>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</si>
  <si>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</si>
  <si>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</si>
  <si>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</si>
  <si>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</si>
  <si>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</si>
  <si>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</si>
  <si>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</si>
  <si>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</si>
  <si>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</si>
  <si>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</si>
  <si>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</si>
  <si>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</si>
  <si>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</si>
  <si>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</si>
  <si>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</si>
  <si>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</si>
  <si>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</si>
  <si>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</si>
  <si>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</si>
  <si>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</si>
  <si>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</si>
  <si>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</si>
  <si>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</si>
  <si>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</si>
  <si>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</si>
  <si>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</si>
  <si>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</si>
  <si>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</si>
  <si>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</si>
  <si>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</si>
  <si>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</si>
  <si>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</si>
  <si>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</si>
  <si>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</si>
  <si>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</si>
  <si>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</si>
  <si>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</si>
  <si>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</si>
  <si>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</si>
  <si>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</si>
  <si>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</si>
  <si>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</si>
  <si>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</si>
  <si>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</si>
  <si>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</si>
  <si>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</si>
  <si>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</si>
  <si>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</si>
  <si>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</si>
  <si>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</si>
  <si>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</si>
  <si>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</si>
  <si>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</si>
  <si>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</si>
  <si>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</si>
  <si>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</si>
  <si>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</si>
  <si>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</si>
  <si>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</si>
  <si>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</si>
  <si>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</si>
  <si>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</si>
  <si>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</si>
  <si>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</si>
  <si>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</si>
  <si>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</si>
  <si>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</si>
  <si>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</si>
  <si>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</si>
  <si>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</si>
  <si>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</si>
  <si>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</si>
  <si>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</si>
  <si>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</si>
  <si>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</si>
  <si>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</si>
  <si>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</si>
  <si>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</si>
  <si>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</si>
  <si>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</si>
  <si>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</si>
  <si>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</si>
  <si>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</si>
  <si>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</si>
  <si>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</si>
  <si>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</si>
  <si>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</si>
  <si>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</si>
  <si>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</si>
  <si>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</si>
  <si>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</si>
  <si>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</si>
  <si>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</si>
  <si>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</si>
  <si>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</si>
  <si>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</si>
  <si>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</si>
  <si>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</si>
  <si>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</si>
  <si>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</si>
  <si>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</si>
  <si>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</si>
  <si>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</si>
  <si>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</si>
  <si>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</si>
  <si>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</si>
  <si>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</si>
  <si>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</si>
  <si>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</si>
  <si>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</si>
  <si>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</si>
  <si>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</si>
  <si>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</si>
  <si>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</si>
  <si>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</si>
  <si>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</si>
  <si>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</si>
  <si>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</si>
  <si>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</si>
  <si>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</si>
  <si>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</si>
  <si>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</si>
  <si>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</si>
  <si>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</si>
  <si>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</si>
  <si>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</si>
  <si>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</si>
  <si>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</si>
  <si>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</si>
  <si>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</si>
  <si>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</si>
  <si>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</si>
  <si>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</si>
  <si>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</si>
  <si>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</si>
  <si>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</si>
  <si>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</si>
  <si>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</si>
  <si>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</si>
  <si>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</si>
  <si>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</si>
  <si>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</si>
  <si>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</si>
  <si>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</si>
  <si>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</si>
  <si>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</si>
  <si>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</si>
  <si>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</si>
  <si>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</si>
  <si>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</si>
  <si>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</si>
  <si>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</si>
  <si>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</si>
  <si>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</si>
  <si>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</si>
  <si>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</si>
  <si>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</si>
  <si>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</si>
  <si>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</si>
  <si>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</si>
  <si>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</si>
  <si>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</si>
  <si>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</si>
  <si>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</si>
  <si>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</si>
  <si>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</si>
  <si>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</si>
  <si>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</si>
  <si>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</si>
  <si>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</si>
  <si>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</si>
  <si>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</si>
  <si>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</si>
  <si>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</si>
  <si>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</si>
  <si>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</si>
  <si>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</si>
  <si>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</si>
  <si>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</si>
  <si>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</si>
  <si>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</si>
  <si>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</si>
  <si>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</si>
  <si>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</si>
  <si>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</si>
  <si>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</si>
  <si>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</si>
  <si>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</si>
  <si>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</si>
  <si>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</si>
  <si>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</si>
  <si>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</si>
  <si>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</si>
  <si>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</si>
  <si>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</si>
  <si>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</si>
  <si>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</si>
  <si>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</si>
  <si>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</si>
  <si>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</si>
  <si>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</si>
  <si>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</si>
  <si>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</si>
  <si>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</si>
  <si>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</si>
  <si>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</si>
  <si>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</si>
  <si>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</si>
  <si>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</si>
  <si>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</si>
  <si>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</si>
  <si>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</si>
  <si>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</si>
  <si>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</si>
  <si>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</si>
  <si>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</si>
  <si>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</si>
  <si>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</si>
  <si>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</si>
  <si>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</si>
  <si>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</si>
  <si>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</si>
  <si>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</si>
  <si>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</si>
  <si>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</si>
  <si>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</si>
  <si>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</si>
  <si>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</si>
  <si>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</si>
  <si>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</si>
  <si>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</si>
  <si>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</si>
  <si>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</si>
  <si>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</si>
  <si>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</si>
  <si>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</si>
  <si>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</si>
  <si>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</si>
  <si>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</si>
  <si>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</si>
  <si>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</si>
  <si>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</si>
  <si>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</si>
  <si>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</si>
  <si>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</si>
  <si>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</si>
  <si>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</si>
  <si>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</si>
  <si>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</si>
  <si>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</si>
  <si>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</si>
  <si>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</si>
  <si>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</si>
  <si>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</si>
  <si>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</si>
  <si>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</si>
  <si>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</si>
  <si>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</si>
  <si>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</si>
  <si>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</si>
  <si>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</si>
  <si>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</si>
  <si>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</si>
  <si>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</si>
  <si>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</si>
  <si>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</si>
  <si>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</si>
  <si>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</si>
  <si>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</si>
  <si>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</si>
  <si>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</si>
  <si>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</si>
  <si>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</si>
  <si>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</si>
  <si>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</si>
  <si>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</si>
  <si>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</si>
  <si>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</si>
  <si>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</si>
  <si>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</si>
  <si>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</si>
  <si>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</si>
  <si>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</si>
  <si>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</si>
  <si>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</si>
  <si>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</si>
  <si>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</si>
  <si>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</si>
  <si>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</si>
  <si>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</si>
  <si>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</si>
  <si>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</si>
  <si>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</si>
  <si>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</si>
  <si>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</si>
  <si>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</si>
  <si>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</si>
  <si>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</si>
  <si>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</si>
  <si>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</si>
  <si>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</si>
  <si>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</si>
  <si>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</si>
  <si>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</si>
  <si>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</si>
  <si>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</si>
  <si>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</si>
  <si>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</si>
  <si>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</si>
  <si>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</si>
  <si>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</si>
  <si>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</si>
  <si>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</si>
  <si>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</si>
  <si>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</si>
  <si>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</si>
  <si>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</si>
  <si>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</si>
  <si>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</si>
  <si>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</si>
  <si>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</si>
  <si>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</si>
  <si>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</si>
  <si>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</si>
  <si>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</si>
  <si>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</si>
  <si>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</si>
  <si>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</si>
  <si>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</si>
  <si>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</si>
  <si>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</si>
  <si>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</si>
  <si>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</si>
  <si>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</si>
  <si>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</si>
  <si>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</si>
  <si>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</si>
  <si>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</si>
  <si>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</si>
  <si>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</si>
  <si>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</si>
  <si>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</si>
  <si>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</si>
  <si>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</si>
  <si>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</si>
  <si>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</si>
  <si>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</si>
  <si>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</si>
  <si>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</si>
  <si>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</si>
  <si>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</si>
  <si>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</si>
  <si>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</si>
  <si>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</si>
  <si>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</si>
  <si>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</si>
  <si>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</si>
  <si>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</si>
  <si>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</si>
  <si>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</si>
  <si>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</si>
  <si>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</si>
  <si>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</si>
  <si>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</si>
  <si>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</si>
  <si>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</si>
  <si>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</si>
  <si>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</si>
  <si>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</si>
  <si>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</si>
  <si>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</si>
  <si>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</si>
  <si>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</si>
  <si>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</si>
  <si>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</si>
  <si>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</si>
  <si>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</si>
  <si>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</si>
  <si>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</si>
  <si>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</si>
  <si>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</si>
  <si>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</si>
  <si>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</si>
  <si>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</si>
  <si>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</si>
  <si>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</si>
  <si>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</si>
  <si>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</si>
  <si>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</si>
  <si>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</si>
  <si>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</si>
  <si>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</si>
  <si>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</si>
  <si>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</si>
  <si>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</si>
  <si>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</si>
  <si>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</si>
  <si>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</si>
  <si>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</si>
  <si>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</si>
  <si>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</si>
  <si>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</si>
  <si>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</si>
  <si>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</si>
  <si>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</si>
  <si>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</si>
  <si>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</si>
  <si>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</si>
  <si>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</si>
  <si>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</si>
  <si>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</si>
  <si>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</si>
  <si>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</si>
  <si>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</si>
  <si>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</si>
  <si>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</si>
  <si>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</si>
  <si>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</si>
  <si>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</si>
  <si>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</si>
  <si>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</si>
  <si>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</si>
  <si>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</si>
  <si>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</si>
  <si>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</si>
  <si>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</si>
  <si>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</si>
  <si>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</si>
  <si>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</si>
  <si>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</si>
  <si>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</si>
  <si>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</si>
  <si>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</si>
  <si>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</si>
  <si>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</si>
  <si>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</si>
  <si>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</si>
  <si>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</si>
  <si>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</si>
  <si>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</si>
  <si>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</si>
  <si>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</si>
  <si>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</si>
  <si>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</si>
  <si>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</si>
  <si>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</si>
  <si>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</si>
  <si>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</si>
  <si>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</si>
  <si>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</si>
  <si>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</si>
  <si>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</si>
  <si>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</si>
  <si>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</si>
  <si>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</si>
  <si>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</si>
  <si>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</si>
  <si>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</si>
  <si>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</si>
  <si>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</si>
  <si>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</si>
  <si>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</si>
  <si>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</si>
  <si>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</si>
  <si>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</si>
  <si>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</si>
  <si>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</si>
  <si>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</si>
  <si>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</si>
  <si>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</si>
  <si>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</si>
  <si>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</si>
  <si>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</si>
  <si>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</si>
  <si>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</si>
  <si>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</si>
  <si>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</si>
  <si>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</si>
  <si>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</si>
  <si>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</si>
  <si>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</si>
  <si>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</si>
  <si>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</si>
  <si>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</si>
  <si>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</si>
  <si>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</si>
  <si>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</si>
  <si>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</si>
  <si>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</si>
  <si>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</si>
  <si>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</si>
  <si>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</si>
  <si>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</si>
  <si>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</si>
  <si>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</si>
  <si>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</si>
  <si>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</si>
  <si>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</si>
  <si>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</si>
  <si>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</si>
  <si>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</si>
  <si>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</si>
  <si>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</si>
  <si>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</si>
  <si>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</si>
  <si>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</si>
  <si>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</si>
  <si>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</si>
  <si>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</si>
  <si>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</si>
  <si>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</si>
  <si>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</si>
  <si>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</si>
  <si>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</si>
  <si>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</si>
  <si>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</si>
  <si>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</si>
  <si>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</si>
  <si>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</si>
  <si>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</si>
  <si>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</si>
  <si>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</si>
  <si>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</si>
  <si>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</si>
  <si>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</si>
  <si>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</si>
  <si>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</si>
  <si>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</si>
  <si>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</si>
  <si>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</si>
  <si>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</si>
  <si>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</si>
  <si>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</si>
  <si>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</si>
  <si>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</si>
  <si>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</si>
  <si>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</si>
  <si>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</si>
  <si>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</si>
  <si>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</si>
  <si>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</si>
  <si>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</si>
  <si>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</si>
  <si>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</si>
  <si>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</si>
  <si>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</si>
  <si>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</si>
  <si>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</si>
  <si>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</si>
  <si>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</si>
  <si>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</si>
  <si>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</si>
  <si>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</si>
  <si>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</si>
  <si>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</si>
  <si>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</si>
  <si>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</si>
  <si>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</si>
  <si>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</si>
  <si>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</si>
  <si>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</si>
  <si>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</si>
  <si>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</si>
  <si>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</si>
  <si>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</si>
  <si>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</si>
  <si>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</si>
  <si>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</si>
  <si>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</si>
  <si>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</si>
  <si>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</si>
  <si>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</si>
  <si>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</si>
  <si>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</si>
  <si>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</si>
  <si>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</si>
  <si>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</si>
  <si>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</si>
  <si>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</si>
  <si>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</si>
  <si>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</si>
  <si>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</si>
  <si>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</si>
  <si>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</si>
  <si>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</si>
  <si>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</si>
  <si>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</si>
  <si>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</si>
  <si>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</si>
  <si>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</si>
  <si>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</si>
  <si>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</si>
  <si>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</si>
  <si>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</si>
  <si>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</si>
  <si>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</si>
  <si>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</si>
  <si>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</si>
  <si>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</si>
  <si>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</si>
  <si>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</si>
  <si>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</si>
  <si>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</si>
  <si>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</si>
  <si>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</si>
  <si>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</si>
  <si>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</si>
  <si>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</si>
  <si>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</si>
  <si>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</si>
  <si>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</si>
  <si>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</si>
  <si>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</si>
  <si>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</si>
  <si>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</si>
  <si>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</si>
  <si>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</si>
  <si>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</si>
  <si>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</si>
  <si>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</si>
  <si>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</si>
  <si>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</si>
  <si>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</si>
  <si>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</si>
  <si>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</si>
  <si>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</si>
  <si>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</si>
  <si>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</si>
  <si>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</si>
  <si>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</si>
  <si>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</si>
  <si>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</si>
  <si>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</si>
  <si>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</si>
  <si>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</si>
  <si>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</si>
  <si>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</si>
  <si>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</si>
  <si>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</si>
  <si>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</si>
  <si>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</si>
  <si>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</si>
  <si>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</si>
  <si>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</si>
  <si>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</si>
  <si>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</si>
  <si>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</si>
  <si>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</si>
  <si>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</si>
  <si>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</si>
  <si>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</si>
  <si>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</si>
  <si>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</si>
  <si>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</si>
  <si>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</si>
  <si>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</si>
  <si>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</si>
  <si>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</si>
  <si>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</si>
  <si>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</si>
  <si>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</si>
  <si>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</si>
  <si>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</si>
  <si>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</si>
  <si>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</si>
  <si>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</si>
  <si>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</si>
  <si>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</si>
  <si>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</si>
  <si>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</si>
  <si>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</si>
  <si>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</si>
  <si>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</si>
  <si>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</si>
  <si>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</si>
  <si>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</si>
  <si>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</si>
  <si>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</si>
  <si>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</si>
  <si>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</si>
  <si>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</si>
  <si>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</si>
  <si>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</si>
  <si>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</si>
  <si>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</si>
  <si>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</si>
  <si>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</si>
  <si>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</si>
  <si>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</si>
  <si>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</si>
  <si>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</si>
  <si>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</si>
  <si>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</si>
  <si>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</si>
  <si>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</si>
  <si>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</si>
  <si>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</si>
  <si>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</si>
  <si>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</si>
  <si>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</si>
  <si>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</si>
  <si>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</si>
  <si>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</si>
  <si>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</si>
  <si>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</si>
  <si>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</si>
  <si>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</si>
  <si>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</si>
  <si>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</si>
  <si>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</si>
  <si>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</si>
  <si>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</si>
  <si>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</si>
  <si>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</si>
  <si>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</si>
  <si>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</si>
  <si>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</si>
  <si>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</si>
  <si>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</si>
  <si>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</si>
  <si>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</si>
  <si>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</si>
  <si>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</si>
  <si>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</si>
  <si>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</si>
  <si>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</si>
  <si>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</si>
  <si>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</si>
  <si>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</si>
  <si>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</si>
  <si>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</si>
  <si>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</si>
  <si>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</si>
  <si>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</si>
  <si>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</si>
  <si>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</si>
  <si>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</si>
  <si>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</si>
  <si>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</si>
  <si>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</si>
  <si>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</si>
  <si>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</si>
  <si>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</si>
  <si>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</si>
  <si>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</si>
  <si>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</si>
  <si>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</si>
  <si>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</si>
  <si>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</si>
  <si>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</si>
  <si>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</si>
  <si>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</si>
  <si>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</si>
  <si>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</si>
  <si>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</si>
  <si>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</si>
  <si>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</si>
  <si>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</si>
  <si>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</si>
  <si>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</si>
  <si>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</si>
  <si>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</si>
  <si>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</si>
  <si>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</si>
  <si>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</si>
  <si>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</si>
  <si>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</si>
  <si>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</si>
  <si>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</si>
  <si>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</si>
  <si>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</si>
  <si>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</si>
  <si>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</si>
  <si>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</si>
  <si>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</si>
  <si>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</si>
  <si>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</si>
  <si>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</si>
  <si>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</si>
  <si>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</si>
  <si>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</si>
  <si>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</si>
  <si>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</si>
  <si>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</si>
  <si>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</si>
  <si>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</si>
  <si>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</si>
  <si>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</si>
  <si>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</si>
  <si>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</si>
  <si>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</si>
  <si>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</si>
  <si>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</si>
  <si>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</si>
  <si>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</si>
  <si>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</si>
  <si>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</si>
  <si>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</si>
  <si>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</si>
  <si>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</si>
  <si>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</si>
  <si>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</si>
  <si>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</si>
  <si>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</si>
  <si>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</si>
  <si>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</si>
  <si>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</si>
  <si>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</si>
  <si>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</si>
  <si>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</si>
  <si>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</si>
  <si>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</si>
  <si>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</si>
  <si>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</si>
  <si>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</si>
  <si>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</si>
  <si>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</si>
  <si>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</si>
  <si>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</si>
  <si>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</si>
  <si>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</si>
  <si>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</si>
  <si>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</si>
  <si>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</si>
  <si>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</si>
  <si>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</si>
  <si>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</si>
  <si>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</si>
  <si>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</si>
  <si>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</si>
  <si>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</si>
  <si>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</si>
  <si>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</si>
  <si>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</si>
  <si>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</si>
  <si>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</si>
  <si>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</si>
  <si>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</si>
  <si>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</si>
  <si>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</si>
  <si>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</si>
  <si>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</si>
  <si>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</si>
  <si>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</si>
  <si>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</si>
  <si>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</si>
  <si>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</si>
  <si>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</si>
  <si>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</si>
  <si>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</si>
  <si>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</si>
  <si>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</si>
  <si>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</si>
  <si>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</si>
  <si>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</si>
  <si>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</si>
  <si>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</si>
  <si>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</si>
  <si>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</si>
  <si>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</si>
  <si>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</si>
  <si>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</si>
  <si>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</si>
  <si>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</si>
  <si>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</si>
  <si>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</si>
  <si>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</si>
  <si>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</si>
  <si>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</si>
  <si>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</si>
  <si>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</si>
  <si>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</si>
  <si>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</si>
  <si>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</si>
  <si>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</si>
  <si>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</si>
  <si>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</si>
  <si>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</si>
  <si>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</si>
  <si>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</si>
  <si>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</si>
  <si>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</si>
  <si>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</si>
  <si>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</si>
  <si>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</si>
  <si>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</si>
  <si>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</si>
  <si>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</si>
  <si>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</si>
  <si>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</si>
  <si>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</si>
  <si>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</si>
  <si>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</si>
  <si>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</si>
  <si>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</si>
  <si>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</si>
  <si>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</si>
  <si>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</si>
  <si>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</si>
  <si>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</si>
  <si>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</si>
  <si>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</si>
  <si>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</si>
  <si>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</si>
  <si>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</si>
  <si>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</si>
  <si>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</si>
  <si>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</si>
  <si>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</si>
  <si>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</si>
  <si>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</si>
  <si>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</si>
  <si>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</si>
  <si>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</si>
  <si>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</si>
  <si>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</si>
  <si>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</si>
  <si>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</si>
  <si>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</si>
  <si>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</si>
  <si>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</si>
  <si>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</si>
  <si>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</si>
  <si>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</si>
  <si>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</si>
  <si>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</si>
  <si>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</si>
  <si>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</si>
  <si>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</si>
  <si>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</si>
  <si>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</si>
  <si>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</si>
  <si>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</si>
  <si>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</si>
  <si>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</si>
  <si>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</si>
  <si>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</si>
  <si>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</si>
  <si>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</si>
  <si>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</si>
  <si>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</si>
  <si>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</si>
  <si>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</si>
  <si>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</si>
  <si>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</si>
  <si>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</si>
  <si>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</si>
  <si>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</si>
  <si>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</si>
  <si>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</si>
  <si>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</si>
  <si>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</si>
  <si>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</si>
  <si>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</si>
  <si>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</si>
  <si>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</si>
  <si>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</si>
  <si>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</si>
  <si>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</si>
  <si>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</si>
  <si>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</si>
  <si>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</si>
  <si>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</si>
  <si>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</si>
  <si>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</si>
  <si>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</si>
  <si>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</si>
  <si>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</si>
  <si>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</si>
  <si>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</si>
  <si>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</si>
  <si>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</si>
  <si>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</si>
  <si>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</si>
  <si>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</si>
  <si>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</si>
  <si>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</si>
  <si>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</si>
  <si>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</si>
  <si>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</si>
  <si>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</si>
  <si>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</si>
  <si>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</si>
  <si>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</si>
  <si>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</si>
  <si>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</si>
  <si>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</si>
  <si>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</si>
  <si>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</si>
  <si>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</si>
  <si>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</si>
  <si>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</si>
  <si>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</si>
  <si>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</si>
  <si>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</si>
  <si>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</si>
  <si>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</si>
  <si>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</si>
  <si>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</si>
  <si>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</si>
  <si>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</si>
  <si>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</si>
  <si>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</si>
  <si>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</si>
  <si>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</si>
  <si>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</si>
  <si>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</si>
  <si>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</si>
  <si>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</si>
  <si>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</si>
  <si>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</si>
  <si>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</si>
  <si>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</si>
  <si>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</si>
  <si>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</si>
  <si>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</si>
  <si>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</si>
  <si>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</si>
  <si>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</si>
  <si>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</si>
  <si>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</si>
  <si>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</si>
  <si>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</si>
  <si>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</si>
  <si>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</si>
  <si>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</si>
  <si>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</si>
  <si>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</si>
  <si>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</si>
  <si>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</si>
  <si>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</si>
  <si>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</si>
  <si>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</si>
  <si>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</si>
  <si>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</si>
  <si>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</si>
  <si>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</si>
  <si>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</si>
  <si>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</si>
  <si>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</si>
  <si>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</si>
  <si>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</si>
  <si>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</si>
  <si>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</si>
  <si>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</si>
  <si>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</si>
  <si>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</si>
  <si>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</si>
  <si>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</si>
  <si>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</si>
  <si>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</si>
  <si>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</si>
  <si>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</si>
  <si>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</si>
  <si>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</si>
  <si>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</si>
  <si>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</si>
  <si>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</si>
  <si>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</si>
  <si>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</si>
  <si>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</si>
  <si>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</si>
  <si>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</si>
  <si>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</si>
  <si>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</si>
  <si>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</si>
  <si>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</si>
  <si>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</si>
  <si>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</si>
  <si>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</si>
  <si>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</si>
  <si>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</si>
  <si>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</si>
  <si>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</si>
  <si>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</si>
  <si>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</si>
  <si>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</si>
  <si>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</si>
  <si>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</si>
  <si>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</si>
  <si>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</si>
  <si>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</si>
  <si>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</si>
  <si>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</si>
  <si>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</si>
  <si>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</si>
  <si>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</si>
  <si>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</si>
  <si>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</si>
  <si>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</si>
  <si>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</si>
  <si>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</si>
  <si>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</si>
  <si>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</si>
  <si>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</si>
  <si>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</si>
  <si>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</si>
  <si>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</si>
  <si>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</si>
  <si>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</si>
  <si>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</si>
  <si>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</si>
  <si>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</si>
  <si>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</si>
  <si>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</si>
  <si>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</si>
  <si>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</si>
  <si>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</si>
  <si>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</si>
  <si>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</si>
  <si>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</si>
  <si>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</si>
  <si>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</si>
  <si>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</si>
  <si>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</si>
  <si>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</si>
  <si>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</si>
  <si>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</si>
  <si>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</si>
  <si>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</si>
  <si>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</si>
  <si>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</si>
  <si>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</si>
  <si>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</si>
  <si>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</si>
  <si>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</si>
  <si>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</si>
  <si>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</si>
  <si>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</si>
  <si>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</si>
  <si>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</si>
  <si>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</si>
  <si>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</si>
  <si>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</si>
  <si>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</si>
  <si>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</si>
  <si>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</si>
  <si>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</si>
  <si>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</si>
  <si>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</si>
  <si>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</si>
  <si>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</si>
  <si>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</si>
  <si>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</si>
  <si>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</si>
  <si>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</si>
  <si>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</si>
  <si>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</si>
  <si>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</si>
  <si>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</si>
  <si>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</si>
  <si>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</si>
  <si>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</si>
  <si>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</si>
  <si>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</si>
  <si>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</si>
  <si>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</si>
  <si>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</si>
  <si>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</si>
  <si>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</si>
  <si>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</si>
  <si>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</si>
  <si>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</si>
  <si>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</si>
  <si>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</si>
  <si>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</si>
  <si>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</si>
  <si>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</si>
  <si>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</si>
  <si>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</si>
  <si>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</si>
  <si>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</si>
  <si>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</si>
  <si>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</si>
  <si>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</si>
  <si>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</si>
  <si>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</si>
  <si>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</si>
  <si>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</si>
  <si>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</si>
  <si>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</si>
  <si>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</si>
  <si>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</si>
  <si>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</si>
  <si>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</si>
  <si>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</si>
  <si>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</si>
  <si>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</si>
  <si>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</si>
  <si>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</si>
  <si>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</si>
  <si>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</si>
  <si>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</si>
  <si>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</si>
  <si>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</si>
  <si>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</si>
  <si>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</si>
  <si>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</si>
  <si>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</si>
  <si>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</si>
  <si>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</si>
  <si>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</si>
  <si>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</si>
  <si>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</si>
  <si>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</si>
  <si>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</si>
  <si>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</si>
  <si>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</si>
  <si>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</si>
  <si>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</si>
  <si>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</si>
  <si>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</si>
  <si>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</si>
  <si>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</si>
  <si>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</si>
  <si>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</si>
  <si>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</si>
  <si>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</si>
  <si>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</si>
  <si>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</si>
  <si>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</si>
  <si>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</si>
  <si>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</si>
  <si>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</si>
  <si>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</si>
  <si>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</si>
  <si>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</si>
  <si>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</si>
  <si>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</si>
  <si>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</si>
  <si>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</si>
  <si>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</si>
  <si>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</si>
  <si>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</si>
  <si>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</si>
  <si>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</si>
  <si>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</si>
  <si>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</si>
  <si>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</si>
  <si>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</si>
  <si>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</si>
  <si>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</si>
  <si>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</si>
  <si>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</si>
  <si>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</si>
  <si>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</si>
  <si>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</si>
  <si>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</si>
  <si>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</si>
  <si>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</si>
  <si>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</si>
  <si>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</si>
  <si>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</si>
  <si>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</si>
  <si>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</si>
  <si>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</si>
  <si>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</si>
  <si>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</si>
  <si>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</si>
  <si>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</si>
  <si>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</si>
  <si>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</si>
  <si>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</si>
  <si>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</si>
  <si>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</si>
  <si>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</si>
  <si>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</si>
  <si>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</si>
  <si>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</si>
  <si>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</si>
  <si>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</si>
  <si>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</si>
  <si>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</si>
  <si>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</si>
  <si>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</si>
  <si>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</si>
  <si>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</si>
  <si>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</si>
  <si>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</si>
  <si>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</si>
  <si>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</si>
  <si>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</si>
  <si>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</si>
  <si>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</si>
  <si>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</si>
  <si>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</si>
  <si>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</si>
  <si>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</si>
  <si>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</si>
  <si>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</si>
  <si>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</si>
  <si>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</si>
  <si>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</si>
  <si>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</si>
  <si>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</si>
  <si>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</si>
  <si>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</si>
  <si>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</si>
  <si>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</si>
  <si>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</si>
  <si>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</si>
  <si>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</si>
  <si>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</si>
  <si>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</si>
  <si>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</si>
  <si>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</si>
  <si>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</si>
  <si>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</si>
  <si>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</si>
  <si>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</si>
  <si>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</si>
  <si>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</si>
  <si>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</si>
  <si>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</si>
  <si>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</si>
  <si>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</si>
  <si>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</si>
  <si>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</si>
  <si>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</si>
  <si>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</si>
  <si>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</si>
  <si>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</si>
  <si>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</si>
  <si>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</si>
  <si>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</si>
  <si>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</si>
  <si>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</si>
  <si>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</si>
  <si>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</si>
  <si>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</si>
  <si>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</si>
  <si>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</si>
  <si>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</si>
  <si>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</si>
  <si>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</si>
  <si>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</si>
  <si>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</si>
  <si>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</si>
  <si>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</si>
  <si>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</si>
  <si>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</si>
  <si>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</si>
  <si>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</si>
  <si>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</si>
  <si>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</si>
  <si>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</si>
  <si>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</si>
  <si>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</si>
  <si>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</si>
  <si>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</si>
  <si>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</si>
  <si>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</si>
  <si>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</si>
  <si>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</si>
  <si>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</si>
  <si>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</si>
  <si>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</si>
  <si>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</si>
  <si>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</si>
  <si>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</si>
  <si>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</si>
  <si>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</si>
  <si>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</si>
  <si>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</si>
  <si>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</si>
  <si>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</si>
  <si>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</si>
  <si>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</si>
  <si>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</si>
  <si>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</si>
  <si>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</si>
  <si>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</si>
  <si>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</si>
  <si>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</si>
  <si>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</si>
  <si>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</si>
  <si>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</si>
  <si>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</si>
  <si>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</si>
  <si>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</si>
  <si>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</si>
  <si>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</si>
  <si>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</si>
  <si>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</si>
  <si>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</si>
  <si>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</si>
  <si>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</si>
  <si>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</si>
  <si>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</si>
  <si>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</si>
  <si>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</si>
  <si>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</si>
  <si>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</si>
  <si>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</si>
  <si>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</si>
  <si>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</si>
  <si>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</si>
  <si>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</si>
  <si>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</si>
  <si>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</si>
  <si>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</si>
  <si>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</si>
  <si>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</si>
  <si>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</si>
  <si>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</si>
  <si>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</si>
  <si>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</si>
  <si>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</si>
  <si>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</si>
  <si>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</si>
  <si>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</si>
  <si>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</si>
  <si>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</si>
  <si>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</si>
  <si>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</si>
  <si>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</si>
  <si>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</si>
  <si>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</si>
  <si>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</si>
  <si>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</si>
  <si>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</si>
  <si>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</si>
  <si>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</si>
  <si>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</si>
  <si>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</si>
  <si>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</si>
  <si>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</si>
  <si>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</si>
  <si>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</si>
  <si>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</si>
  <si>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</si>
  <si>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</si>
  <si>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</si>
  <si>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</si>
  <si>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</si>
  <si>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</si>
  <si>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</si>
  <si>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</si>
  <si>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</si>
  <si>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</si>
  <si>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</si>
  <si>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</si>
  <si>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</si>
  <si>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</si>
  <si>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</si>
  <si>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</si>
  <si>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</si>
  <si>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</si>
  <si>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</si>
  <si>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</si>
  <si>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</si>
  <si>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</si>
  <si>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</si>
  <si>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</si>
  <si>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</si>
  <si>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</si>
  <si>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</si>
  <si>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</si>
  <si>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</si>
  <si>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</si>
  <si>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</si>
  <si>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</si>
  <si>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</si>
  <si>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</si>
  <si>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</si>
  <si>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</si>
  <si>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</si>
  <si>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</si>
  <si>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</si>
  <si>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</si>
  <si>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</si>
  <si>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</si>
  <si>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</si>
  <si>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</si>
  <si>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</si>
  <si>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</si>
  <si>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</si>
  <si>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</si>
  <si>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</si>
  <si>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</si>
  <si>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</si>
  <si>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</si>
  <si>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</si>
  <si>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</si>
  <si>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</si>
  <si>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</si>
  <si>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</si>
  <si>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</si>
  <si>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</si>
  <si>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</si>
  <si>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</si>
  <si>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</si>
  <si>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</si>
  <si>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</si>
  <si>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</si>
  <si>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</si>
  <si>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</si>
  <si>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</si>
  <si>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</si>
  <si>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</si>
  <si>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</si>
  <si>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</si>
  <si>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</si>
  <si>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</si>
  <si>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</si>
  <si>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</si>
  <si>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</si>
  <si>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</si>
  <si>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</si>
  <si>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</si>
  <si>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</si>
  <si>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</si>
  <si>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</si>
  <si>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</si>
  <si>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</si>
  <si>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</si>
  <si>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</si>
  <si>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</si>
  <si>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</si>
  <si>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</si>
  <si>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</si>
  <si>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</si>
  <si>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</si>
  <si>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</si>
  <si>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</si>
  <si>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</si>
  <si>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</si>
  <si>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</si>
  <si>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</si>
  <si>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</si>
  <si>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</si>
  <si>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</si>
  <si>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</si>
  <si>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</si>
  <si>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</si>
  <si>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</si>
  <si>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</si>
  <si>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</si>
  <si>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</si>
  <si>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</si>
  <si>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</si>
  <si>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</si>
  <si>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</si>
  <si>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</si>
  <si>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</si>
  <si>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</si>
  <si>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</si>
  <si>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</si>
  <si>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</si>
  <si>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</si>
  <si>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</si>
  <si>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</si>
  <si>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</si>
  <si>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</si>
  <si>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</si>
  <si>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</si>
  <si>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</si>
  <si>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</si>
  <si>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</si>
  <si>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</si>
  <si>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</si>
  <si>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</si>
  <si>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</si>
  <si>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</si>
  <si>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</si>
  <si>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</si>
  <si>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</si>
  <si>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</si>
  <si>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</si>
  <si>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</si>
  <si>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</si>
  <si>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</si>
  <si>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</si>
  <si>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</si>
  <si>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</si>
  <si>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</si>
  <si>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</si>
  <si>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</si>
  <si>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</si>
  <si>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</si>
  <si>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</si>
  <si>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</si>
  <si>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</si>
  <si>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</si>
  <si>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</si>
  <si>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</si>
  <si>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</si>
  <si>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</si>
  <si>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</si>
  <si>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</si>
  <si>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</si>
  <si>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</si>
  <si>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</si>
  <si>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</si>
  <si>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</si>
  <si>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</si>
  <si>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</si>
  <si>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</si>
  <si>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</si>
  <si>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</si>
  <si>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</si>
  <si>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</si>
  <si>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</si>
  <si>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</si>
  <si>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</si>
  <si>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</si>
  <si>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</si>
  <si>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</si>
  <si>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</si>
  <si>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</si>
  <si>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</si>
  <si>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</si>
  <si>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</si>
  <si>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</si>
  <si>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</si>
  <si>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</si>
  <si>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</si>
  <si>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</si>
  <si>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</si>
  <si>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</si>
  <si>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</si>
  <si>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</si>
  <si>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</si>
  <si>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</si>
  <si>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</si>
  <si>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</si>
  <si>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</si>
  <si>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</si>
  <si>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</si>
  <si>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</si>
  <si>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</si>
  <si>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</si>
  <si>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</si>
  <si>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</si>
  <si>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</si>
  <si>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</si>
  <si>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</si>
  <si>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</si>
  <si>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</si>
  <si>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</si>
  <si>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</si>
  <si>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</si>
  <si>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</si>
  <si>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</si>
  <si>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</si>
  <si>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</si>
  <si>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</si>
  <si>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</si>
  <si>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</si>
  <si>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</si>
  <si>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</si>
  <si>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</si>
  <si>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</si>
  <si>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</si>
  <si>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</si>
  <si>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</si>
  <si>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</si>
  <si>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</si>
  <si>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</si>
  <si>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</si>
  <si>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</si>
  <si>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</si>
  <si>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</si>
  <si>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</si>
  <si>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</si>
  <si>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</si>
  <si>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</si>
  <si>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</si>
  <si>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</si>
  <si>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</si>
  <si>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</si>
  <si>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</si>
  <si>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</si>
  <si>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</si>
  <si>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</si>
  <si>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</si>
  <si>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</si>
  <si>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</si>
  <si>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</si>
  <si>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</si>
  <si>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</si>
  <si>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</si>
  <si>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</si>
  <si>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</si>
  <si>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</si>
  <si>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</si>
  <si>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</si>
  <si>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</si>
  <si>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</si>
  <si>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</si>
  <si>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</si>
  <si>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</si>
  <si>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</si>
  <si>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</si>
  <si>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</si>
  <si>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</si>
  <si>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</si>
  <si>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</si>
  <si>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</si>
  <si>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</si>
  <si>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</si>
  <si>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</si>
  <si>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</si>
  <si>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</si>
  <si>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</si>
  <si>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</si>
  <si>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</si>
  <si>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</si>
  <si>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</si>
  <si>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</si>
  <si>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</si>
  <si>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</si>
  <si>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</si>
  <si>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</si>
  <si>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</si>
  <si>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</si>
  <si>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</si>
  <si>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</si>
  <si>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</si>
  <si>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</si>
  <si>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</si>
  <si>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</si>
  <si>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</si>
  <si>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</si>
  <si>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</si>
  <si>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</si>
  <si>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</si>
  <si>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</si>
  <si>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</si>
  <si>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</si>
  <si>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</si>
  <si>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</si>
  <si>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</si>
  <si>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</si>
  <si>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</si>
  <si>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</si>
  <si>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</si>
  <si>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</si>
  <si>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</si>
  <si>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</si>
  <si>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</si>
  <si>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</si>
  <si>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</si>
  <si>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</si>
  <si>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</si>
  <si>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</si>
  <si>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</si>
  <si>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</si>
  <si>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</si>
  <si>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</si>
  <si>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</si>
  <si>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</si>
  <si>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</si>
  <si>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</si>
  <si>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</si>
  <si>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</si>
  <si>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</si>
  <si>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</si>
  <si>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</si>
  <si>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</si>
  <si>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</si>
  <si>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</si>
  <si>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</si>
  <si>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</si>
  <si>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</si>
  <si>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</si>
  <si>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</si>
  <si>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</si>
  <si>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</si>
  <si>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</si>
  <si>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</si>
  <si>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</si>
  <si>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</si>
  <si>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</si>
  <si>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</si>
  <si>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</si>
  <si>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</si>
  <si>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</si>
  <si>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</si>
  <si>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</si>
  <si>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</si>
  <si>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</si>
  <si>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</si>
  <si>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</si>
  <si>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</si>
  <si>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</si>
  <si>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</si>
  <si>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</si>
  <si>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</si>
  <si>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</si>
  <si>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</si>
  <si>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</si>
  <si>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</si>
  <si>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</si>
  <si>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</si>
  <si>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</si>
  <si>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</si>
  <si>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</si>
  <si>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</si>
  <si>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</si>
  <si>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</si>
  <si>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</si>
  <si>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</si>
  <si>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</si>
  <si>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</si>
  <si>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</si>
  <si>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</si>
  <si>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</si>
  <si>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</si>
  <si>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</si>
  <si>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</si>
  <si>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</si>
  <si>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</si>
  <si>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</si>
  <si>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</si>
  <si>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</si>
  <si>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</si>
  <si>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</si>
  <si>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</si>
  <si>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</si>
  <si>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</si>
  <si>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</si>
  <si>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</si>
  <si>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</si>
  <si>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</si>
  <si>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</si>
  <si>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</si>
  <si>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</si>
  <si>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</si>
  <si>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</si>
  <si>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</si>
  <si>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</si>
  <si>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</si>
  <si>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</si>
  <si>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</si>
  <si>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</si>
  <si>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</si>
  <si>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</si>
  <si>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</si>
  <si>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</si>
  <si>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</si>
  <si>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</si>
  <si>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</si>
  <si>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</si>
  <si>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</si>
  <si>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</si>
  <si>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</si>
  <si>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</si>
  <si>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</si>
  <si>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</si>
  <si>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</si>
  <si>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</si>
  <si>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</si>
  <si>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</si>
  <si>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</si>
  <si>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</si>
  <si>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</si>
  <si>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</si>
  <si>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</si>
  <si>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</si>
  <si>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</si>
  <si>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</si>
  <si>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</si>
  <si>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</si>
  <si>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</si>
  <si>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</si>
  <si>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</si>
  <si>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</si>
  <si>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</si>
  <si>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</si>
  <si>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</si>
  <si>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</si>
  <si>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</si>
  <si>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</si>
  <si>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</si>
  <si>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</si>
  <si>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</si>
  <si>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</si>
  <si>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</si>
  <si>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</si>
  <si>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</si>
  <si>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</si>
  <si>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</si>
  <si>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</si>
  <si>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</si>
  <si>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</si>
  <si>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</si>
  <si>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</si>
  <si>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</si>
  <si>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</si>
  <si>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</si>
  <si>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</si>
  <si>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</si>
  <si>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</si>
  <si>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</si>
  <si>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</si>
  <si>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</si>
  <si>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</si>
  <si>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</si>
  <si>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</si>
  <si>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</si>
  <si>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</si>
  <si>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</si>
  <si>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</si>
  <si>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</si>
  <si>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</si>
  <si>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</si>
  <si>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</si>
  <si>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</si>
  <si>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</si>
  <si>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</si>
  <si>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</si>
  <si>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</si>
  <si>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</si>
  <si>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</si>
  <si>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</si>
  <si>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</si>
  <si>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</si>
  <si>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</si>
  <si>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</si>
  <si>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</si>
  <si>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</si>
  <si>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</si>
  <si>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</si>
  <si>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</si>
  <si>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</si>
  <si>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</si>
  <si>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</si>
  <si>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</si>
  <si>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</si>
  <si>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</si>
  <si>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</si>
  <si>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</si>
  <si>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</si>
  <si>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</si>
  <si>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</si>
  <si>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</si>
  <si>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</si>
  <si>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</si>
  <si>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</si>
  <si>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</si>
  <si>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</si>
  <si>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</si>
  <si>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</si>
  <si>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</si>
  <si>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</si>
  <si>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</si>
  <si>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</si>
  <si>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</si>
  <si>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</si>
  <si>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</si>
  <si>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</si>
  <si>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</si>
  <si>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</si>
  <si>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</si>
  <si>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</si>
  <si>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</si>
  <si>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</si>
  <si>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</si>
  <si>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</si>
  <si>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</si>
  <si>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</si>
  <si>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</si>
  <si>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</si>
  <si>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</si>
  <si>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</si>
  <si>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</si>
  <si>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</si>
  <si>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</si>
  <si>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</si>
  <si>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</si>
  <si>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</si>
  <si>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</si>
  <si>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</si>
  <si>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</si>
  <si>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</si>
  <si>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</si>
  <si>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</si>
  <si>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</si>
  <si>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</si>
  <si>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</si>
  <si>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</si>
  <si>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</si>
  <si>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</si>
  <si>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</si>
  <si>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</si>
  <si>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</si>
  <si>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</si>
  <si>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</si>
  <si>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</si>
  <si>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</si>
  <si>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</si>
  <si>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</si>
  <si>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</si>
  <si>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</si>
  <si>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</si>
  <si>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</si>
  <si>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</si>
  <si>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</si>
  <si>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</si>
  <si>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</si>
  <si>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</si>
  <si>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</si>
  <si>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</si>
  <si>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</si>
  <si>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</si>
  <si>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</si>
  <si>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</si>
  <si>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</si>
  <si>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</si>
  <si>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</si>
  <si>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</si>
  <si>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</si>
  <si>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</si>
  <si>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</si>
  <si>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</si>
  <si>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</si>
  <si>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</si>
  <si>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</si>
  <si>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</si>
  <si>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</si>
  <si>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</si>
  <si>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</si>
  <si>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</si>
  <si>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</si>
  <si>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</si>
  <si>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</si>
  <si>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</si>
  <si>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</si>
  <si>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</si>
  <si>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</si>
  <si>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</si>
  <si>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</si>
  <si>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</si>
  <si>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</si>
  <si>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</si>
  <si>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</si>
  <si>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</si>
  <si>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</si>
  <si>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</si>
  <si>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</si>
  <si>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</si>
  <si>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</si>
  <si>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</si>
  <si>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</si>
  <si>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</si>
  <si>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</si>
  <si>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</si>
  <si>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</si>
  <si>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</si>
  <si>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</si>
  <si>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</si>
  <si>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</si>
  <si>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</si>
  <si>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</si>
  <si>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</si>
  <si>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</si>
  <si>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</si>
  <si>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</si>
  <si>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</si>
  <si>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</si>
  <si>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</si>
  <si>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</si>
  <si>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</si>
  <si>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</si>
  <si>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</si>
  <si>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</si>
  <si>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</si>
  <si>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</si>
  <si>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</si>
  <si>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</si>
  <si>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</si>
  <si>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</si>
  <si>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</si>
  <si>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</si>
  <si>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</si>
  <si>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</si>
  <si>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</si>
  <si>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</si>
  <si>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</si>
  <si>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</si>
  <si>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</si>
  <si>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</si>
  <si>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</si>
  <si>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</si>
  <si>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</si>
  <si>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</si>
  <si>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</si>
  <si>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</si>
  <si>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</si>
  <si>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</si>
  <si>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</si>
  <si>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</si>
  <si>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</si>
  <si>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</si>
  <si>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</si>
  <si>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</si>
  <si>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</si>
  <si>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</si>
  <si>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</si>
  <si>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</si>
  <si>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</si>
  <si>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</si>
  <si>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</si>
  <si>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</si>
  <si>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</si>
  <si>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</si>
  <si>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</si>
  <si>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</si>
  <si>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</si>
  <si>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</si>
  <si>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</si>
  <si>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</si>
  <si>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</si>
  <si>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</si>
  <si>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</si>
  <si>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</si>
  <si>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</si>
  <si>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</si>
  <si>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</si>
  <si>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</si>
  <si>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</si>
  <si>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</si>
  <si>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</si>
  <si>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</si>
  <si>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</si>
  <si>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</si>
  <si>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</si>
  <si>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</si>
  <si>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</si>
  <si>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</si>
  <si>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</si>
  <si>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</si>
  <si>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</si>
  <si>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</si>
  <si>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</si>
  <si>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</si>
  <si>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</si>
  <si>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</si>
  <si>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</si>
  <si>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</si>
  <si>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</si>
  <si>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</si>
  <si>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</si>
  <si>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</si>
  <si>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</si>
  <si>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</si>
  <si>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</si>
  <si>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</si>
  <si>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</si>
  <si>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</si>
  <si>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</si>
  <si>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</si>
  <si>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</si>
  <si>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</si>
  <si>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</si>
  <si>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</si>
  <si>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</si>
  <si>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</si>
  <si>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</si>
  <si>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</si>
  <si>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</si>
  <si>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</si>
  <si>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</si>
  <si>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</si>
  <si>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</si>
  <si>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</si>
  <si>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</si>
  <si>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</si>
  <si>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</si>
  <si>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</si>
  <si>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</si>
  <si>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</si>
  <si>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</si>
  <si>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</si>
  <si>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</si>
  <si>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</si>
  <si>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</si>
  <si>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</si>
  <si>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</si>
  <si>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</si>
  <si>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</si>
  <si>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</si>
  <si>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</si>
  <si>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</si>
  <si>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</si>
  <si>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</si>
  <si>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</si>
  <si>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</si>
  <si>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</si>
  <si>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</si>
  <si>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</si>
  <si>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</si>
  <si>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</si>
  <si>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</si>
  <si>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</si>
  <si>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</si>
  <si>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</si>
  <si>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</si>
  <si>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</si>
  <si>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</si>
  <si>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</si>
  <si>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</si>
  <si>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</si>
  <si>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</si>
  <si>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</si>
  <si>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</si>
  <si>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</si>
  <si>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</si>
  <si>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</si>
  <si>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</si>
  <si>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</si>
  <si>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</si>
  <si>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</si>
  <si>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</si>
  <si>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</si>
  <si>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</si>
  <si>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</si>
  <si>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</si>
  <si>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</si>
  <si>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</si>
  <si>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</si>
  <si>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</si>
  <si>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</si>
  <si>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</si>
  <si>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</si>
  <si>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</si>
  <si>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</si>
  <si>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</si>
  <si>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</si>
  <si>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</si>
  <si>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</si>
  <si>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</si>
  <si>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</si>
  <si>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</si>
  <si>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</si>
  <si>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</si>
  <si>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</si>
  <si>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</si>
  <si>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</si>
  <si>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</si>
  <si>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</si>
  <si>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</si>
  <si>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</si>
  <si>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</si>
  <si>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</si>
  <si>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</si>
  <si>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</si>
  <si>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</si>
  <si>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</si>
  <si>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</si>
  <si>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</si>
  <si>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</si>
  <si>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</si>
  <si>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</si>
  <si>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</si>
  <si>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</si>
  <si>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</si>
  <si>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</si>
  <si>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</si>
  <si>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</si>
  <si>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</si>
  <si>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</si>
  <si>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</si>
  <si>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</si>
  <si>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</si>
  <si>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</si>
  <si>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</si>
  <si>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</si>
  <si>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</si>
  <si>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</si>
  <si>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</si>
  <si>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</si>
  <si>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</si>
  <si>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</si>
  <si>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</si>
  <si>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</si>
  <si>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</si>
  <si>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</si>
  <si>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</si>
  <si>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</si>
  <si>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</si>
  <si>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</si>
  <si>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</si>
  <si>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</si>
  <si>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</si>
  <si>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</si>
  <si>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</si>
  <si>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</si>
  <si>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</si>
  <si>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</si>
  <si>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</si>
  <si>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</si>
  <si>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</si>
  <si>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</si>
  <si>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</si>
  <si>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</si>
  <si>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</si>
  <si>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</si>
  <si>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</si>
  <si>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</si>
  <si>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</si>
  <si>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</si>
  <si>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</si>
  <si>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</si>
  <si>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</si>
  <si>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</si>
  <si>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</si>
  <si>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</si>
  <si>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</si>
  <si>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</si>
  <si>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</si>
  <si>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</si>
  <si>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</si>
  <si>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</si>
  <si>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</si>
  <si>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</si>
  <si>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</si>
  <si>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</si>
  <si>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</si>
  <si>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</si>
  <si>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</si>
  <si>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</si>
  <si>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</si>
  <si>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</si>
  <si>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</si>
  <si>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</si>
  <si>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</si>
  <si>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</si>
  <si>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</si>
  <si>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</si>
  <si>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</si>
  <si>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</si>
  <si>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</si>
  <si>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</si>
  <si>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</si>
  <si>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</si>
  <si>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</si>
  <si>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</si>
  <si>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</si>
  <si>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</si>
  <si>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</si>
  <si>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</si>
  <si>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</si>
  <si>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</si>
  <si>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</si>
  <si>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</si>
  <si>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</si>
  <si>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</si>
  <si>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</si>
  <si>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</si>
  <si>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</si>
  <si>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</si>
  <si>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</si>
  <si>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</si>
  <si>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</si>
  <si>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</si>
  <si>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</si>
  <si>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</si>
  <si>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</si>
  <si>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</si>
  <si>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</si>
  <si>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</si>
  <si>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</si>
  <si>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</si>
  <si>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</si>
  <si>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</si>
  <si>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</si>
  <si>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</si>
  <si>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</si>
  <si>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</si>
  <si>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</si>
  <si>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</si>
  <si>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</si>
  <si>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</si>
  <si>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</si>
  <si>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</si>
  <si>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</si>
  <si>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</si>
  <si>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</si>
  <si>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</si>
  <si>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</si>
  <si>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</si>
  <si>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</si>
  <si>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</si>
  <si>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</si>
  <si>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</si>
  <si>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</si>
  <si>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</si>
  <si>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</si>
  <si>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</si>
  <si>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</si>
  <si>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</si>
  <si>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</si>
  <si>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</si>
  <si>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</si>
  <si>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</si>
  <si>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</si>
  <si>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</si>
  <si>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</si>
  <si>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</si>
  <si>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</si>
  <si>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</si>
  <si>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</si>
  <si>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</si>
  <si>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</si>
  <si>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</si>
  <si>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</si>
  <si>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</si>
  <si>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</si>
  <si>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</si>
  <si>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</si>
  <si>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</si>
  <si>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</si>
  <si>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</si>
  <si>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</si>
  <si>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</si>
  <si>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</si>
  <si>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</si>
  <si>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</si>
  <si>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</si>
  <si>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</si>
  <si>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</si>
  <si>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</si>
  <si>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</si>
  <si>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</si>
  <si>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</si>
  <si>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</si>
  <si>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</si>
  <si>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</si>
  <si>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</si>
  <si>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</si>
  <si>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</si>
  <si>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</si>
  <si>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</si>
  <si>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</si>
  <si>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</si>
  <si>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</si>
  <si>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</si>
  <si>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</si>
  <si>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</si>
  <si>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</si>
  <si>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</si>
  <si>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</si>
  <si>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</si>
  <si>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</si>
  <si>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</si>
  <si>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</si>
  <si>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</si>
  <si>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</si>
  <si>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</si>
  <si>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</si>
  <si>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</si>
  <si>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</si>
  <si>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</si>
  <si>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</si>
  <si>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</si>
  <si>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</si>
  <si>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</si>
  <si>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</si>
  <si>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</si>
  <si>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</si>
  <si>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</si>
  <si>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</si>
  <si>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</si>
  <si>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</si>
  <si>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</si>
  <si>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</si>
  <si>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</si>
  <si>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</si>
  <si>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</si>
  <si>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</si>
  <si>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</si>
  <si>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</si>
  <si>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</si>
  <si>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</si>
  <si>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</si>
  <si>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</si>
  <si>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</si>
  <si>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</si>
  <si>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</si>
  <si>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</si>
  <si>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</si>
  <si>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</si>
  <si>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</si>
  <si>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</si>
  <si>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</si>
  <si>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</si>
  <si>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</si>
  <si>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</si>
  <si>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</si>
  <si>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</si>
  <si>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</si>
  <si>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</si>
  <si>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</si>
  <si>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</si>
  <si>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</si>
  <si>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</si>
  <si>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</si>
  <si>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</si>
  <si>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</si>
  <si>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</si>
  <si>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</si>
  <si>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</si>
  <si>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</si>
  <si>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</si>
  <si>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</si>
  <si>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</si>
  <si>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</si>
  <si>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</si>
  <si>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</si>
  <si>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</si>
  <si>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</si>
  <si>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</si>
  <si>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</si>
  <si>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</si>
  <si>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</si>
  <si>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</si>
  <si>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</si>
  <si>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</si>
  <si>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</si>
  <si>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</si>
  <si>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</si>
  <si>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</si>
  <si>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</si>
  <si>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</si>
  <si>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</si>
  <si>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</si>
  <si>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</si>
  <si>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</si>
  <si>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</si>
  <si>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</si>
  <si>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</si>
  <si>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</si>
  <si>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</si>
  <si>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</si>
  <si>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</si>
  <si>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</si>
  <si>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</si>
  <si>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</si>
  <si>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</si>
  <si>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</si>
  <si>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</si>
  <si>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</si>
  <si>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</si>
  <si>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</si>
  <si>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</si>
  <si>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</si>
  <si>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</si>
  <si>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</si>
  <si>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</si>
  <si>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</si>
  <si>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</si>
  <si>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</si>
  <si>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</si>
  <si>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</si>
  <si>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</si>
  <si>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</si>
  <si>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</si>
  <si>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</si>
  <si>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</si>
  <si>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</si>
  <si>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</si>
  <si>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</si>
  <si>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</si>
  <si>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</si>
  <si>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</si>
  <si>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</si>
  <si>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</si>
  <si>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</si>
  <si>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</si>
  <si>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</si>
  <si>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</si>
  <si>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</si>
  <si>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</si>
  <si>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</si>
  <si>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</si>
  <si>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</si>
  <si>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</si>
  <si>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</si>
  <si>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</si>
  <si>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</si>
  <si>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</si>
  <si>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</si>
  <si>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</si>
  <si>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</si>
  <si>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</si>
  <si>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</si>
  <si>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</si>
  <si>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</si>
  <si>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</si>
  <si>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</si>
  <si>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</si>
  <si>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</si>
  <si>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</si>
  <si>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</si>
  <si>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</si>
  <si>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</si>
  <si>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</si>
  <si>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</si>
  <si>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</si>
  <si>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</si>
  <si>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</si>
  <si>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</si>
  <si>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</si>
  <si>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</si>
  <si>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</si>
  <si>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</si>
  <si>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</si>
  <si>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</si>
  <si>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</si>
  <si>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</si>
  <si>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</si>
  <si>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</si>
  <si>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</si>
  <si>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</si>
  <si>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</si>
  <si>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</si>
  <si>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</si>
  <si>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</si>
  <si>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</si>
  <si>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</si>
  <si>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</si>
  <si>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</si>
  <si>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</si>
  <si>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</si>
  <si>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</si>
  <si>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</si>
  <si>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</si>
  <si>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</si>
  <si>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</si>
  <si>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</si>
  <si>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</si>
  <si>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</si>
  <si>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</si>
  <si>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</si>
  <si>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</si>
  <si>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</si>
  <si>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</si>
  <si>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</si>
  <si>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</si>
  <si>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</si>
  <si>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</si>
  <si>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</si>
  <si>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</si>
  <si>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</si>
  <si>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</si>
  <si>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</si>
  <si>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</si>
  <si>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</si>
  <si>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</si>
  <si>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</si>
  <si>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</si>
  <si>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</si>
  <si>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</si>
  <si>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</si>
  <si>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</si>
  <si>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</si>
  <si>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</si>
  <si>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</si>
  <si>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</si>
  <si>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</si>
  <si>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</si>
  <si>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</si>
  <si>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</si>
  <si>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</si>
  <si>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</si>
  <si>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</si>
  <si>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</si>
  <si>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</si>
  <si>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</si>
  <si>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</si>
  <si>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</si>
  <si>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</si>
  <si>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</si>
  <si>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</si>
  <si>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</si>
  <si>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</si>
  <si>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</si>
  <si>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</si>
  <si>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</si>
  <si>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</si>
  <si>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</si>
  <si>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</si>
  <si>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</si>
  <si>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</si>
  <si>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</si>
  <si>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</si>
  <si>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</si>
  <si>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</si>
  <si>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</si>
  <si>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</si>
  <si>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</si>
  <si>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</si>
  <si>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</si>
  <si>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</si>
  <si>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</si>
  <si>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</si>
  <si>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</si>
  <si>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</si>
  <si>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</si>
  <si>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</si>
  <si>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</si>
  <si>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</si>
  <si>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</si>
  <si>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</si>
  <si>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</si>
  <si>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</si>
  <si>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</si>
  <si>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</si>
  <si>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</si>
  <si>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</si>
  <si>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</si>
  <si>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</si>
  <si>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</si>
  <si>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</si>
  <si>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</si>
  <si>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</si>
  <si>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</si>
  <si>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</si>
  <si>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</si>
  <si>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</si>
  <si>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</si>
  <si>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</si>
  <si>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</si>
  <si>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</si>
  <si>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</si>
  <si>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</si>
  <si>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</si>
  <si>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</si>
  <si>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</si>
  <si>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</si>
  <si>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</si>
  <si>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</si>
  <si>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</si>
  <si>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</si>
  <si>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</si>
  <si>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</si>
  <si>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</si>
  <si>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</si>
  <si>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</si>
  <si>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</si>
  <si>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</si>
  <si>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</si>
  <si>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</si>
  <si>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</si>
  <si>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</si>
  <si>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</si>
  <si>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</si>
  <si>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</si>
  <si>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</si>
  <si>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</si>
  <si>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</si>
  <si>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</si>
  <si>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</si>
  <si>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</si>
  <si>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</si>
  <si>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</si>
  <si>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</si>
  <si>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</si>
  <si>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</si>
  <si>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</si>
  <si>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</si>
  <si>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</si>
  <si>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</si>
  <si>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</si>
  <si>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</si>
  <si>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</si>
  <si>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</si>
  <si>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</si>
  <si>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</si>
  <si>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</si>
  <si>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</si>
  <si>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</si>
  <si>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</si>
  <si>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</si>
  <si>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</si>
  <si>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</si>
  <si>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</si>
  <si>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</si>
  <si>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</si>
  <si>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</si>
  <si>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</si>
  <si>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</si>
  <si>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</si>
  <si>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</si>
  <si>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</si>
  <si>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</si>
  <si>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</si>
  <si>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</si>
  <si>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</si>
  <si>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</si>
  <si>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</si>
  <si>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</si>
  <si>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</si>
  <si>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</si>
  <si>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</si>
  <si>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</si>
  <si>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</si>
  <si>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</si>
  <si>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</si>
  <si>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</si>
  <si>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</si>
  <si>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</si>
  <si>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</si>
  <si>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</si>
  <si>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</si>
  <si>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</si>
  <si>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</si>
  <si>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</si>
  <si>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</si>
  <si>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</si>
  <si>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</si>
  <si>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</si>
  <si>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</si>
  <si>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</si>
  <si>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</si>
  <si>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</si>
  <si>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</si>
  <si>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</si>
  <si>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</si>
  <si>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</si>
  <si>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</si>
  <si>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</si>
  <si>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</si>
  <si>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</si>
  <si>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</si>
  <si>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</si>
  <si>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</si>
  <si>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</si>
  <si>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</si>
  <si>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</si>
  <si>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</si>
  <si>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</si>
  <si>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</si>
  <si>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</si>
  <si>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</si>
  <si>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</si>
  <si>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</si>
  <si>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</si>
  <si>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</si>
  <si>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</si>
  <si>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</si>
  <si>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</si>
  <si>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</si>
  <si>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</si>
  <si>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</si>
  <si>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</si>
  <si>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</si>
  <si>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</si>
  <si>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</si>
  <si>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</si>
  <si>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</si>
  <si>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</si>
  <si>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</si>
  <si>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</si>
  <si>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</si>
  <si>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</si>
  <si>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</si>
  <si>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</si>
  <si>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</si>
  <si>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</si>
  <si>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</si>
  <si>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</si>
  <si>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</si>
  <si>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</si>
  <si>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</si>
  <si>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</si>
  <si>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</si>
  <si>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</si>
  <si>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</si>
  <si>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</si>
  <si>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</si>
  <si>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</si>
  <si>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</si>
  <si>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</si>
  <si>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</si>
  <si>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</si>
  <si>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</si>
  <si>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</si>
  <si>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</si>
  <si>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</si>
  <si>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</si>
  <si>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</si>
  <si>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</si>
  <si>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</si>
  <si>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</si>
  <si>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</si>
  <si>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</si>
  <si>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</si>
  <si>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</si>
  <si>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</si>
  <si>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</si>
  <si>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</si>
  <si>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</si>
  <si>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</si>
  <si>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</si>
  <si>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</si>
  <si>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</si>
  <si>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</si>
  <si>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</si>
  <si>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</si>
  <si>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</si>
  <si>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</si>
  <si>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</si>
  <si>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</si>
  <si>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</si>
  <si>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</si>
  <si>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</si>
  <si>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</si>
  <si>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</si>
  <si>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</si>
  <si>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</si>
  <si>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</si>
  <si>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</si>
  <si>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</si>
  <si>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</si>
  <si>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</si>
  <si>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</si>
  <si>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</si>
  <si>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</si>
  <si>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</si>
  <si>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</si>
  <si>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</si>
  <si>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</si>
  <si>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</si>
  <si>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</si>
  <si>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</si>
  <si>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</si>
  <si>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</si>
  <si>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</si>
  <si>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</si>
  <si>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</si>
  <si>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</si>
  <si>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</si>
  <si>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</si>
  <si>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</si>
  <si>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</si>
  <si>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</si>
  <si>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</si>
  <si>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</si>
  <si>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</si>
  <si>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</si>
  <si>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</si>
  <si>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</si>
  <si>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</si>
  <si>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</si>
  <si>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</si>
  <si>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</si>
  <si>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</si>
  <si>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</si>
  <si>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</si>
  <si>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</si>
  <si>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</si>
  <si>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</si>
  <si>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</si>
  <si>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</si>
  <si>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</si>
  <si>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</si>
  <si>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</si>
  <si>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</si>
  <si>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</si>
  <si>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</si>
  <si>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</si>
  <si>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</si>
  <si>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</si>
  <si>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</si>
  <si>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</si>
  <si>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</si>
  <si>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</si>
  <si>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</si>
  <si>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</si>
  <si>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</si>
  <si>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</si>
  <si>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</si>
  <si>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</si>
  <si>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</si>
  <si>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</si>
  <si>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</si>
  <si>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</si>
  <si>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</si>
  <si>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</si>
  <si>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</si>
  <si>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</si>
  <si>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</si>
  <si>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</si>
  <si>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</si>
  <si>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</si>
  <si>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</si>
  <si>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</si>
  <si>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</si>
  <si>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</si>
  <si>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</si>
  <si>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</si>
  <si>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</si>
  <si>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</si>
  <si>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</si>
  <si>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</si>
  <si>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</si>
  <si>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</si>
  <si>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</si>
  <si>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</si>
  <si>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</si>
  <si>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</si>
  <si>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</si>
  <si>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</si>
  <si>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</si>
  <si>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</si>
  <si>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</si>
  <si>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</si>
  <si>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</si>
  <si>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</si>
  <si>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</si>
  <si>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</si>
  <si>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</si>
  <si>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</si>
  <si>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</si>
  <si>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</si>
  <si>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</si>
  <si>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</si>
  <si>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</si>
  <si>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</si>
  <si>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</si>
  <si>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</si>
  <si>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</si>
  <si>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</si>
  <si>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</si>
  <si>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</si>
  <si>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</si>
  <si>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</si>
  <si>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</si>
  <si>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</si>
  <si>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</si>
  <si>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</si>
  <si>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</si>
  <si>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</si>
  <si>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</si>
  <si>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</si>
  <si>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</si>
  <si>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</si>
  <si>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</si>
  <si>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</si>
  <si>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</si>
  <si>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</si>
  <si>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</si>
  <si>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</si>
  <si>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</si>
  <si>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</si>
  <si>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</si>
  <si>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</si>
  <si>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</si>
  <si>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</si>
  <si>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</si>
  <si>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</si>
  <si>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</si>
  <si>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</si>
  <si>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</si>
  <si>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</si>
  <si>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</si>
  <si>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</si>
  <si>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</si>
  <si>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</si>
  <si>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</si>
  <si>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</si>
  <si>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</si>
  <si>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</si>
  <si>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</si>
  <si>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</si>
  <si>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</si>
  <si>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</si>
  <si>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</si>
  <si>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</si>
  <si>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</si>
  <si>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</si>
  <si>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</si>
  <si>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</si>
  <si>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</si>
  <si>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</si>
  <si>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</si>
  <si>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</si>
  <si>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</si>
  <si>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</si>
  <si>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</si>
  <si>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</si>
  <si>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</si>
  <si>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</si>
  <si>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</si>
  <si>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</si>
  <si>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</si>
  <si>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</si>
  <si>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</si>
  <si>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</si>
  <si>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</si>
  <si>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</si>
  <si>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</si>
  <si>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</si>
  <si>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</si>
  <si>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</si>
  <si>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</si>
  <si>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</si>
  <si>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</si>
  <si>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</si>
  <si>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</si>
  <si>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</si>
  <si>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</si>
  <si>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</si>
  <si>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</si>
  <si>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</si>
  <si>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</si>
  <si>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</si>
  <si>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</si>
  <si>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</si>
  <si>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</si>
  <si>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</si>
  <si>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</si>
  <si>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</si>
  <si>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</si>
  <si>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</si>
  <si>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</si>
  <si>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</si>
  <si>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</si>
  <si>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</si>
  <si>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</si>
  <si>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</si>
  <si>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</si>
  <si>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</si>
  <si>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</si>
  <si>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</si>
  <si>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</si>
  <si>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</si>
  <si>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</si>
  <si>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</si>
  <si>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</si>
  <si>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</si>
  <si>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</si>
  <si>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</si>
  <si>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</si>
  <si>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</si>
  <si>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</si>
  <si>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</si>
  <si>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</si>
  <si>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</si>
  <si>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</si>
  <si>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</si>
  <si>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</si>
  <si>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</si>
  <si>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</si>
  <si>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</si>
  <si>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</si>
  <si>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</si>
  <si>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</si>
  <si>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</si>
  <si>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</si>
  <si>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</si>
  <si>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</si>
  <si>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</si>
  <si>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</si>
  <si>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</si>
  <si>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</si>
  <si>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</si>
  <si>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</si>
  <si>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</si>
  <si>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</si>
  <si>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</si>
  <si>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</si>
  <si>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</si>
  <si>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</si>
  <si>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</si>
  <si>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</si>
  <si>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</si>
  <si>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</si>
  <si>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</si>
  <si>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</si>
  <si>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</si>
  <si>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</si>
  <si>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</si>
  <si>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</si>
  <si>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</si>
  <si>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</si>
  <si>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</si>
  <si>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</si>
  <si>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</si>
  <si>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</si>
  <si>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</si>
  <si>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</si>
  <si>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</si>
  <si>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</si>
  <si>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</si>
  <si>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</si>
  <si>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</si>
  <si>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</si>
  <si>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</si>
  <si>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</si>
  <si>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</si>
  <si>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</si>
  <si>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</si>
  <si>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</si>
  <si>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</si>
  <si>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</si>
  <si>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</si>
  <si>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</si>
  <si>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</si>
  <si>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</si>
  <si>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</si>
  <si>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</si>
  <si>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</si>
  <si>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</si>
  <si>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</si>
  <si>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</si>
  <si>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</si>
  <si>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</si>
  <si>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</si>
  <si>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</si>
  <si>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</si>
  <si>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</si>
  <si>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</si>
  <si>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</si>
  <si>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</si>
  <si>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</si>
  <si>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</si>
  <si>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</si>
  <si>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</si>
  <si>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</si>
  <si>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</si>
  <si>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</si>
  <si>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</si>
  <si>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</si>
  <si>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</si>
  <si>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</si>
  <si>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</si>
  <si>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</si>
  <si>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</si>
  <si>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</si>
  <si>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</si>
  <si>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</si>
  <si>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</si>
  <si>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</si>
  <si>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</si>
  <si>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</si>
  <si>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</si>
  <si>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</si>
  <si>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</si>
  <si>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</si>
  <si>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</si>
  <si>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</si>
  <si>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</si>
  <si>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</si>
  <si>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</si>
  <si>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</si>
  <si>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</si>
  <si>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</si>
  <si>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</si>
  <si>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</si>
  <si>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</si>
  <si>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</si>
  <si>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</si>
  <si>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</si>
  <si>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</si>
  <si>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</si>
  <si>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</si>
  <si>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</si>
  <si>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</si>
  <si>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</si>
  <si>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</si>
  <si>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</si>
  <si>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</si>
  <si>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</si>
  <si>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</si>
  <si>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</si>
  <si>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</si>
  <si>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</si>
  <si>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</si>
  <si>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</si>
  <si>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</si>
  <si>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</si>
  <si>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</si>
  <si>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</si>
  <si>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</si>
  <si>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</si>
  <si>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</si>
  <si>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</si>
  <si>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</si>
  <si>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</si>
  <si>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</si>
  <si>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</si>
  <si>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</si>
  <si>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</si>
  <si>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</si>
  <si>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</si>
  <si>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</si>
  <si>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</si>
  <si>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</si>
  <si>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</si>
  <si>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</si>
  <si>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</si>
  <si>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</si>
  <si>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</si>
  <si>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</si>
  <si>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</si>
  <si>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</si>
  <si>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</si>
  <si>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</si>
  <si>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</si>
  <si>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</si>
  <si>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</si>
  <si>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</si>
  <si>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</si>
  <si>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</si>
  <si>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</si>
  <si>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</si>
  <si>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</si>
  <si>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</si>
  <si>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</si>
  <si>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</si>
  <si>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</si>
  <si>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</si>
  <si>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</si>
  <si>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</si>
  <si>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</si>
  <si>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</si>
  <si>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</si>
  <si>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</si>
  <si>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</si>
  <si>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</si>
  <si>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</si>
  <si>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</si>
  <si>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</si>
  <si>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</si>
  <si>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</si>
  <si>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</si>
  <si>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</si>
  <si>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</si>
  <si>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</si>
  <si>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</si>
  <si>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</si>
  <si>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</si>
  <si>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</si>
  <si>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</si>
  <si>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</si>
  <si>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</si>
  <si>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</si>
  <si>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</si>
  <si>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</si>
  <si>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</si>
  <si>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</si>
  <si>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</si>
  <si>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</si>
  <si>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</si>
  <si>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</si>
  <si>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</si>
  <si>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</si>
  <si>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</si>
  <si>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</si>
  <si>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</si>
  <si>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</si>
  <si>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</si>
  <si>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</si>
  <si>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</si>
  <si>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</si>
  <si>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</si>
  <si>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</si>
  <si>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</si>
  <si>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</si>
  <si>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</si>
  <si>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</si>
  <si>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</si>
  <si>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</si>
  <si>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</si>
  <si>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</si>
  <si>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</si>
  <si>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</si>
  <si>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</si>
  <si>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</si>
  <si>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</si>
  <si>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</si>
  <si>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</si>
  <si>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</si>
  <si>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</si>
  <si>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</si>
  <si>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</si>
  <si>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</si>
  <si>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</si>
  <si>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</si>
  <si>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</si>
  <si>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</si>
  <si>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</si>
  <si>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</si>
  <si>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</si>
  <si>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</si>
  <si>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</si>
  <si>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</si>
  <si>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</si>
  <si>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</si>
  <si>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</si>
  <si>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</si>
  <si>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</si>
  <si>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</si>
  <si>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</si>
  <si>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</si>
  <si>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</si>
  <si>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</si>
  <si>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</si>
  <si>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</si>
  <si>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</si>
  <si>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</si>
  <si>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</si>
  <si>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</si>
  <si>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</si>
  <si>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</si>
  <si>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</si>
  <si>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</si>
  <si>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</si>
  <si>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</si>
  <si>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</si>
  <si>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</si>
  <si>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</si>
  <si>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</si>
  <si>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</si>
  <si>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</si>
  <si>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</si>
  <si>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</si>
  <si>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</si>
  <si>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</si>
  <si>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</si>
  <si>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</si>
  <si>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</si>
  <si>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</si>
  <si>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</si>
  <si>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</si>
  <si>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</si>
  <si>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</si>
  <si>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</si>
  <si>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</si>
  <si>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</si>
  <si>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</si>
  <si>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</si>
  <si>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</si>
  <si>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</si>
  <si>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</si>
  <si>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</si>
  <si>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</si>
  <si>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</si>
  <si>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</si>
  <si>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</si>
  <si>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</si>
  <si>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</si>
  <si>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</si>
  <si>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</si>
  <si>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</si>
  <si>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</si>
  <si>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</si>
  <si>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</si>
  <si>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</si>
  <si>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</si>
  <si>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</si>
  <si>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</si>
  <si>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</si>
  <si>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</si>
  <si>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</si>
  <si>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</si>
  <si>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</si>
  <si>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</si>
  <si>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</si>
  <si>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</si>
  <si>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</si>
  <si>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</si>
  <si>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</si>
  <si>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</si>
  <si>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</si>
  <si>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</si>
  <si>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</si>
  <si>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</si>
  <si>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</si>
  <si>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</si>
  <si>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</si>
  <si>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</si>
  <si>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</si>
  <si>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</si>
  <si>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</si>
  <si>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</si>
  <si>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</si>
  <si>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</si>
  <si>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</si>
  <si>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</si>
  <si>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</si>
  <si>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</si>
  <si>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</si>
  <si>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</si>
  <si>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</si>
  <si>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</si>
  <si>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</si>
  <si>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</si>
  <si>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</si>
  <si>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</si>
  <si>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</si>
  <si>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</si>
  <si>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</si>
  <si>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</si>
  <si>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</si>
  <si>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</si>
  <si>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</si>
  <si>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</si>
  <si>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</si>
  <si>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</si>
  <si>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</si>
  <si>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</si>
  <si>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</si>
  <si>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</si>
  <si>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</si>
  <si>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</si>
  <si>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</si>
  <si>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</si>
  <si>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</si>
  <si>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</si>
  <si>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</si>
  <si>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</si>
  <si>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</si>
  <si>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</si>
  <si>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</si>
  <si>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</si>
  <si>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</si>
  <si>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</si>
  <si>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</si>
  <si>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</si>
  <si>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</si>
  <si>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</si>
  <si>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</si>
  <si>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</si>
  <si>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</si>
  <si>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</si>
  <si>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</si>
  <si>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</si>
  <si>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</si>
  <si>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</si>
  <si>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</si>
  <si>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</si>
  <si>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</si>
  <si>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</si>
  <si>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</si>
  <si>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</si>
  <si>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</si>
  <si>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</si>
  <si>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</si>
  <si>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</si>
  <si>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</si>
  <si>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</si>
  <si>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</si>
  <si>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</si>
  <si>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</si>
  <si>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</si>
  <si>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</si>
  <si>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</si>
  <si>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</si>
  <si>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</si>
  <si>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</si>
  <si>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</si>
  <si>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</si>
  <si>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</si>
  <si>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</si>
  <si>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</si>
  <si>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</si>
  <si>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</si>
  <si>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</si>
  <si>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</si>
  <si>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</si>
  <si>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</si>
  <si>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</si>
  <si>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</si>
  <si>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</si>
  <si>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</si>
  <si>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</si>
  <si>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</si>
  <si>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</si>
  <si>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</si>
  <si>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</si>
  <si>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</si>
  <si>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</si>
  <si>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</si>
  <si>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</si>
  <si>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</si>
  <si>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</si>
  <si>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</si>
  <si>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</si>
  <si>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</si>
  <si>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</si>
  <si>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</si>
  <si>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</si>
  <si>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</si>
  <si>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</si>
  <si>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</si>
  <si>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</si>
  <si>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</si>
  <si>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</si>
  <si>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</si>
  <si>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</si>
  <si>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</si>
  <si>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</si>
  <si>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</si>
  <si>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</si>
  <si>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</si>
  <si>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</si>
  <si>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</si>
  <si>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</si>
  <si>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</si>
  <si>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</si>
  <si>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</si>
  <si>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</si>
  <si>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</si>
  <si>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</si>
  <si>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</si>
  <si>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</si>
  <si>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</si>
  <si>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</si>
  <si>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</si>
  <si>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</si>
  <si>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</si>
  <si>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</si>
  <si>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</si>
  <si>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</si>
  <si>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</si>
  <si>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</si>
  <si>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</si>
  <si>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</si>
  <si>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</si>
  <si>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</si>
  <si>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</si>
  <si>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</si>
  <si>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</si>
  <si>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</si>
  <si>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</si>
  <si>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</si>
  <si>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</si>
  <si>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</si>
  <si>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</si>
  <si>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</si>
  <si>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</si>
  <si>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</si>
  <si>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</si>
  <si>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</si>
  <si>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</si>
  <si>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</si>
  <si>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</si>
  <si>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</si>
  <si>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</si>
  <si>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</si>
  <si>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</si>
  <si>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</si>
  <si>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</si>
  <si>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</si>
  <si>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</si>
  <si>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</si>
  <si>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</si>
  <si>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</si>
  <si>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</si>
  <si>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</si>
  <si>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</si>
  <si>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</si>
  <si>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</si>
  <si>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</si>
  <si>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</si>
  <si>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</si>
  <si>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</si>
  <si>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</si>
  <si>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</si>
  <si>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</si>
  <si>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</si>
  <si>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</si>
  <si>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</si>
  <si>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</si>
  <si>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</si>
  <si>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</si>
  <si>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</si>
  <si>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</si>
  <si>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</si>
  <si>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</si>
  <si>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</si>
  <si>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</si>
  <si>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</si>
  <si>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</si>
  <si>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</si>
  <si>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</si>
  <si>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</si>
  <si>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</si>
  <si>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</si>
  <si>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</si>
  <si>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</si>
  <si>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</si>
  <si>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</si>
  <si>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</si>
  <si>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</si>
  <si>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</si>
  <si>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</si>
  <si>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</si>
  <si>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</si>
  <si>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</si>
  <si>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</si>
  <si>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</si>
  <si>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</si>
  <si>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</si>
  <si>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</si>
  <si>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</si>
  <si>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</si>
  <si>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</si>
  <si>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</si>
  <si>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</si>
  <si>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</si>
  <si>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</si>
  <si>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</si>
  <si>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</si>
  <si>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</si>
  <si>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</si>
  <si>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</si>
  <si>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</si>
  <si>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</si>
  <si>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</si>
  <si>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</si>
  <si>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</si>
  <si>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</si>
  <si>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</si>
  <si>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</si>
  <si>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</si>
  <si>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</si>
  <si>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</si>
  <si>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</si>
  <si>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</si>
  <si>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</si>
  <si>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</si>
  <si>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</si>
  <si>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</si>
  <si>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</si>
  <si>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</si>
  <si>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</si>
  <si>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</si>
  <si>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</si>
  <si>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</si>
  <si>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</si>
  <si>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</si>
  <si>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</si>
  <si>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</si>
  <si>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</si>
  <si>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</si>
  <si>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</si>
  <si>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</si>
  <si>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</si>
  <si>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</si>
  <si>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</si>
  <si>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</si>
  <si>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</si>
  <si>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</si>
  <si>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</si>
  <si>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</si>
  <si>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</si>
  <si>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</si>
  <si>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</si>
  <si>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</si>
  <si>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</si>
  <si>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</si>
  <si>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</si>
  <si>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</si>
  <si>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</si>
  <si>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</si>
  <si>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</si>
  <si>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</si>
  <si>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</si>
  <si>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</si>
  <si>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</si>
  <si>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</si>
  <si>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</si>
  <si>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</si>
  <si>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</si>
  <si>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</si>
  <si>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</si>
  <si>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</si>
  <si>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</si>
  <si>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</si>
  <si>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</si>
  <si>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</si>
  <si>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</si>
  <si>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</si>
  <si>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</si>
  <si>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</si>
  <si>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</si>
  <si>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</si>
  <si>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</si>
  <si>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</si>
  <si>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</si>
  <si>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</si>
  <si>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</si>
  <si>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</si>
  <si>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</si>
  <si>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</si>
  <si>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</si>
  <si>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</si>
  <si>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</si>
  <si>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</si>
  <si>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</si>
  <si>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</si>
  <si>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</si>
  <si>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</si>
  <si>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</si>
  <si>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</si>
  <si>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</si>
  <si>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</si>
  <si>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</si>
  <si>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</si>
  <si>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</si>
  <si>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</si>
  <si>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</si>
  <si>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</si>
  <si>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</si>
  <si>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</si>
  <si>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</si>
  <si>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</si>
  <si>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</si>
  <si>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</si>
  <si>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</si>
  <si>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</si>
  <si>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</si>
  <si>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</si>
  <si>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</si>
  <si>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</si>
  <si>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</si>
  <si>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</si>
  <si>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</si>
  <si>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</si>
  <si>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</si>
  <si>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</si>
  <si>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</si>
  <si>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</si>
  <si>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</si>
  <si>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</si>
  <si>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</si>
  <si>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</si>
  <si>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</si>
  <si>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</si>
  <si>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</si>
  <si>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</si>
  <si>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</si>
  <si>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</si>
  <si>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</si>
  <si>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</si>
  <si>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</si>
  <si>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</si>
  <si>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</si>
  <si>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</si>
  <si>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</si>
  <si>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</si>
  <si>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</si>
  <si>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</si>
  <si>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</si>
  <si>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</si>
  <si>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</si>
  <si>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</si>
  <si>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</si>
  <si>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</si>
  <si>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</si>
  <si>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</si>
  <si>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</si>
  <si>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</si>
  <si>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</si>
  <si>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</si>
  <si>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</si>
  <si>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</si>
  <si>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</si>
  <si>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</si>
  <si>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</si>
  <si>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</si>
  <si>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</si>
  <si>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</si>
  <si>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</si>
  <si>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</si>
  <si>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</si>
  <si>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</si>
  <si>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</si>
  <si>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</si>
  <si>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</si>
  <si>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</si>
  <si>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</si>
  <si>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</si>
  <si>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</si>
  <si>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</si>
  <si>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</si>
  <si>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</si>
  <si>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</si>
  <si>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</si>
  <si>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</si>
  <si>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</si>
  <si>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</si>
  <si>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</si>
  <si>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</si>
  <si>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</si>
  <si>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</si>
  <si>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</si>
  <si>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</si>
  <si>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</si>
  <si>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</si>
  <si>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</si>
  <si>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</si>
  <si>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</si>
  <si>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</si>
  <si>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</si>
  <si>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</si>
  <si>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</si>
  <si>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</si>
  <si>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</si>
  <si>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</si>
  <si>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</si>
  <si>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</si>
  <si>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</si>
  <si>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</si>
  <si>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</si>
  <si>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</si>
  <si>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</si>
  <si>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</si>
  <si>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</si>
  <si>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</si>
  <si>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</si>
  <si>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</si>
  <si>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</si>
  <si>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</si>
  <si>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</si>
  <si>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</si>
  <si>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</si>
  <si>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</si>
  <si>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</si>
  <si>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</si>
  <si>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</si>
  <si>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</si>
  <si>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</si>
  <si>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</si>
  <si>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</si>
  <si>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</si>
  <si>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</si>
  <si>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</si>
  <si>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</si>
  <si>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</si>
  <si>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</si>
  <si>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</si>
  <si>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</si>
  <si>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</si>
  <si>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</si>
  <si>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</si>
  <si>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</si>
  <si>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</si>
  <si>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</si>
  <si>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</si>
  <si>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</si>
  <si>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</si>
  <si>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</si>
  <si>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</si>
  <si>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</si>
  <si>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</si>
  <si>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</si>
  <si>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</si>
  <si>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</si>
  <si>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</si>
  <si>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</si>
  <si>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</si>
  <si>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</si>
  <si>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</si>
  <si>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</si>
  <si>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</si>
  <si>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</si>
  <si>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</si>
  <si>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</si>
  <si>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</si>
  <si>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</si>
  <si>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</si>
  <si>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</si>
  <si>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</si>
  <si>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</si>
  <si>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</si>
  <si>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</si>
  <si>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</si>
  <si>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</si>
  <si>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</si>
  <si>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</si>
  <si>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</si>
  <si>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</si>
  <si>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</si>
  <si>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</si>
  <si>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</si>
  <si>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</si>
  <si>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</si>
  <si>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</si>
  <si>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</si>
  <si>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</si>
  <si>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</si>
  <si>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</si>
  <si>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</si>
  <si>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</si>
  <si>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</si>
  <si>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</si>
  <si>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</si>
  <si>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</si>
  <si>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</si>
  <si>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</si>
  <si>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</si>
  <si>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</si>
  <si>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</si>
  <si>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</si>
  <si>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</si>
  <si>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</si>
  <si>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</si>
  <si>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</si>
  <si>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</si>
  <si>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</si>
  <si>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</si>
  <si>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</si>
  <si>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</si>
  <si>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</si>
  <si>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</si>
  <si>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</si>
  <si>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</si>
  <si>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</si>
  <si>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</si>
  <si>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</si>
  <si>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</si>
  <si>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</si>
  <si>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</si>
  <si>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</si>
  <si>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</si>
  <si>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</si>
  <si>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</si>
  <si>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</si>
  <si>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</si>
  <si>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</si>
  <si>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</si>
  <si>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</si>
  <si>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</si>
  <si>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</si>
  <si>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</si>
  <si>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</si>
  <si>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</si>
  <si>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</si>
  <si>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</si>
  <si>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</si>
  <si>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</si>
  <si>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</si>
  <si>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</si>
  <si>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</si>
  <si>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</si>
  <si>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</si>
  <si>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</si>
  <si>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</si>
  <si>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</si>
  <si>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</si>
  <si>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</si>
  <si>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</si>
  <si>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</si>
  <si>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</si>
  <si>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</si>
  <si>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</si>
  <si>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</si>
  <si>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</si>
  <si>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</si>
  <si>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</si>
  <si>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</si>
  <si>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</si>
  <si>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</si>
  <si>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</si>
  <si>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</si>
  <si>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</si>
  <si>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</si>
  <si>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</si>
  <si>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</si>
  <si>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</si>
  <si>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</si>
  <si>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</si>
  <si>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</si>
  <si>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</si>
  <si>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</si>
  <si>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</si>
  <si>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</si>
  <si>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</si>
  <si>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</si>
  <si>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</si>
  <si>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</si>
  <si>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</si>
  <si>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</si>
  <si>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</si>
  <si>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</si>
  <si>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</si>
  <si>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</si>
  <si>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</si>
  <si>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</si>
  <si>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</si>
  <si>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</si>
  <si>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</si>
  <si>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</si>
  <si>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</si>
  <si>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</si>
  <si>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</si>
  <si>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</si>
  <si>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</si>
  <si>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</si>
  <si>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</si>
  <si>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</si>
  <si>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</si>
  <si>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</si>
  <si>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</si>
  <si>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</si>
  <si>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</si>
  <si>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</si>
  <si>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</si>
  <si>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</si>
  <si>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</si>
  <si>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</si>
  <si>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</si>
  <si>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</si>
  <si>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</si>
  <si>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</si>
  <si>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</si>
  <si>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</si>
  <si>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</si>
  <si>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</si>
  <si>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</si>
  <si>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</si>
  <si>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</si>
  <si>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</si>
  <si>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</si>
  <si>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</si>
  <si>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</si>
  <si>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</si>
  <si>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</si>
  <si>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</si>
  <si>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</si>
  <si>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</si>
  <si>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</si>
  <si>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</si>
  <si>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</si>
  <si>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</si>
  <si>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</si>
  <si>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</si>
  <si>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</si>
  <si>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</si>
  <si>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</si>
  <si>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</si>
  <si>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</si>
  <si>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</si>
  <si>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</si>
  <si>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</si>
  <si>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</si>
  <si>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</si>
  <si>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</si>
  <si>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</si>
  <si>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</si>
  <si>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</si>
  <si>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</si>
  <si>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</si>
  <si>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</si>
  <si>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</si>
  <si>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</si>
  <si>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</si>
  <si>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</si>
  <si>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</si>
  <si>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</si>
  <si>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</si>
  <si>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</si>
  <si>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</si>
  <si>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</si>
  <si>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</si>
  <si>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</si>
  <si>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</si>
  <si>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</si>
  <si>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</si>
  <si>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</si>
  <si>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</si>
  <si>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</si>
  <si>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</si>
  <si>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</si>
  <si>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</si>
  <si>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</si>
  <si>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</si>
  <si>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</si>
  <si>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</si>
  <si>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</si>
  <si>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</si>
  <si>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</si>
  <si>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</si>
  <si>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</si>
  <si>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</si>
  <si>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</si>
  <si>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</si>
  <si>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</si>
  <si>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</si>
  <si>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</si>
  <si>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</si>
  <si>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</si>
  <si>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</si>
  <si>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</si>
  <si>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</si>
  <si>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</si>
  <si>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</si>
  <si>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</si>
  <si>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</si>
  <si>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</si>
  <si>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</si>
  <si>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</si>
  <si>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</si>
  <si>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</si>
  <si>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</si>
  <si>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</si>
  <si>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</si>
  <si>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</si>
  <si>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</si>
  <si>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</si>
  <si>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</si>
  <si>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</si>
  <si>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</si>
  <si>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</si>
  <si>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</si>
  <si>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</si>
  <si>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</si>
  <si>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</si>
  <si>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</si>
  <si>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</si>
  <si>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</si>
  <si>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</si>
  <si>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</si>
  <si>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</si>
  <si>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</si>
  <si>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</si>
  <si>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</si>
  <si>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</si>
  <si>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</si>
  <si>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</si>
  <si>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</si>
  <si>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</si>
  <si>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</si>
  <si>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</si>
  <si>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</si>
  <si>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</si>
  <si>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</si>
  <si>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</si>
  <si>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</si>
  <si>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</si>
  <si>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</si>
  <si>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</si>
  <si>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</si>
  <si>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</si>
  <si>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</si>
  <si>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</si>
  <si>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</si>
  <si>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</si>
  <si>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</si>
  <si>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</si>
  <si>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</si>
  <si>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</si>
  <si>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</si>
  <si>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</si>
  <si>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</si>
  <si>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</si>
  <si>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</si>
  <si>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</si>
  <si>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</si>
  <si>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</si>
  <si>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</si>
  <si>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</si>
  <si>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</si>
  <si>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</si>
  <si>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</si>
  <si>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</si>
  <si>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</si>
  <si>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</si>
  <si>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</si>
  <si>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</si>
  <si>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</si>
  <si>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</si>
  <si>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</si>
  <si>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</si>
  <si>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</si>
  <si>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</si>
  <si>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</si>
  <si>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</si>
  <si>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</si>
  <si>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</si>
  <si>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</si>
  <si>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</si>
  <si>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</si>
  <si>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</si>
  <si>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</si>
  <si>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</si>
  <si>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</si>
  <si>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</si>
  <si>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</si>
  <si>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</si>
  <si>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</si>
  <si>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</si>
  <si>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</si>
  <si>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</si>
  <si>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</si>
  <si>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</si>
  <si>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</si>
  <si>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</si>
  <si>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</si>
  <si>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</si>
  <si>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</si>
  <si>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</si>
  <si>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</si>
  <si>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</si>
  <si>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</si>
  <si>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</si>
  <si>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</si>
  <si>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</si>
  <si>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</si>
  <si>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</si>
  <si>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</si>
  <si>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</si>
  <si>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</si>
  <si>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</si>
  <si>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</si>
  <si>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</si>
  <si>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</si>
  <si>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</si>
  <si>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</si>
  <si>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</si>
  <si>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</si>
  <si>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</si>
  <si>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</si>
  <si>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</si>
  <si>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</si>
  <si>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</si>
  <si>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</si>
  <si>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</si>
  <si>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</si>
  <si>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</si>
  <si>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</si>
  <si>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</si>
  <si>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</si>
  <si>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</si>
  <si>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</si>
  <si>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</si>
  <si>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</si>
  <si>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</si>
  <si>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</si>
  <si>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</si>
  <si>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</si>
  <si>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</si>
  <si>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</si>
  <si>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</si>
  <si>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</si>
  <si>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</si>
  <si>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</si>
  <si>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</si>
  <si>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</si>
  <si>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</si>
  <si>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</si>
  <si>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</si>
  <si>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</si>
  <si>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</si>
  <si>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</si>
  <si>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</si>
  <si>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</si>
  <si>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</si>
  <si>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</si>
  <si>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</si>
  <si>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</si>
  <si>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</si>
  <si>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</si>
  <si>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</si>
  <si>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</si>
  <si>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</si>
  <si>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</si>
  <si>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</si>
  <si>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</si>
  <si>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</si>
  <si>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</si>
  <si>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</si>
  <si>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</si>
  <si>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</si>
  <si>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</si>
  <si>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</si>
  <si>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</si>
  <si>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</si>
  <si>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</si>
  <si>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</si>
  <si>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</si>
  <si>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</si>
  <si>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</si>
  <si>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</si>
  <si>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</si>
  <si>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</si>
  <si>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</si>
  <si>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</si>
  <si>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</si>
  <si>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</si>
  <si>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</si>
  <si>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</si>
  <si>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</si>
  <si>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</si>
  <si>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</si>
  <si>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</si>
  <si>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</si>
  <si>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</si>
  <si>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</si>
  <si>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</si>
  <si>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</si>
  <si>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</si>
  <si>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</si>
  <si>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</si>
  <si>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</si>
  <si>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</si>
  <si>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</si>
  <si>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</si>
  <si>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</si>
  <si>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</si>
  <si>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</si>
  <si>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</si>
  <si>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</si>
  <si>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</si>
  <si>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</si>
  <si>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</si>
  <si>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</si>
  <si>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</si>
  <si>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</si>
  <si>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</si>
  <si>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</si>
  <si>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</si>
  <si>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</si>
  <si>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</si>
  <si>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</si>
  <si>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</si>
  <si>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</si>
  <si>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</si>
  <si>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</si>
  <si>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</si>
  <si>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</si>
  <si>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</si>
  <si>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</si>
  <si>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</si>
  <si>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</si>
  <si>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</si>
  <si>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</si>
  <si>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</si>
  <si>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</si>
  <si>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</si>
  <si>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</si>
  <si>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</si>
  <si>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</si>
  <si>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</si>
  <si>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</si>
  <si>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</si>
  <si>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</si>
  <si>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</si>
  <si>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</si>
  <si>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</si>
  <si>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</si>
  <si>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</si>
  <si>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</si>
  <si>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</si>
  <si>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</si>
  <si>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</si>
  <si>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</si>
  <si>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</si>
  <si>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</si>
  <si>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</si>
  <si>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</si>
  <si>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</si>
  <si>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</si>
  <si>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</si>
  <si>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</si>
  <si>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</si>
  <si>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</si>
  <si>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</si>
  <si>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</si>
  <si>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</si>
  <si>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</si>
  <si>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</si>
  <si>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</si>
  <si>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</si>
  <si>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</si>
  <si>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</si>
  <si>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</si>
  <si>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</si>
  <si>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</si>
  <si>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</si>
  <si>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</si>
  <si>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</si>
  <si>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</si>
  <si>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</si>
  <si>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</si>
  <si>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</si>
  <si>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</si>
  <si>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</si>
  <si>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</si>
  <si>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</si>
  <si>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</si>
  <si>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</si>
  <si>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</si>
  <si>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</si>
  <si>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</si>
  <si>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</si>
  <si>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</si>
  <si>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</si>
  <si>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</si>
  <si>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</si>
  <si>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</si>
  <si>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</si>
  <si>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</si>
  <si>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</si>
  <si>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</si>
  <si>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</si>
  <si>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</si>
  <si>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</si>
  <si>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</si>
  <si>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</si>
  <si>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</si>
  <si>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</si>
  <si>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</si>
  <si>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</si>
  <si>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</si>
  <si>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</si>
  <si>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</si>
  <si>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</si>
  <si>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</si>
  <si>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</si>
  <si>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</si>
  <si>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</si>
  <si>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</si>
  <si>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</si>
  <si>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</si>
  <si>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</si>
  <si>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</si>
  <si>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</si>
  <si>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</si>
  <si>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</si>
  <si>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</si>
  <si>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</si>
  <si>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</si>
  <si>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</si>
  <si>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</si>
  <si>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</si>
  <si>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</si>
  <si>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</si>
  <si>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</si>
  <si>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</si>
  <si>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</si>
  <si>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</si>
  <si>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</si>
  <si>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</si>
  <si>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</si>
  <si>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</si>
  <si>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</si>
  <si>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</si>
  <si>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</si>
  <si>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</si>
  <si>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</si>
  <si>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</si>
  <si>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</si>
  <si>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</si>
  <si>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</si>
  <si>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</si>
  <si>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</si>
  <si>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</si>
  <si>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</si>
  <si>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</si>
  <si>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</si>
  <si>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</si>
  <si>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</si>
  <si>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</si>
  <si>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</si>
  <si>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</si>
  <si>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</si>
  <si>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</si>
  <si>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</si>
  <si>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</si>
  <si>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</si>
  <si>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</si>
  <si>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</si>
  <si>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</si>
  <si>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</si>
  <si>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</si>
  <si>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</si>
  <si>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</si>
  <si>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</si>
  <si>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</si>
  <si>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</si>
  <si>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</si>
  <si>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</si>
  <si>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</si>
  <si>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</si>
  <si>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</si>
  <si>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</si>
  <si>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</si>
  <si>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</si>
  <si>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</si>
  <si>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</si>
  <si>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</si>
  <si>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</si>
  <si>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</si>
  <si>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</si>
  <si>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</si>
  <si>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</si>
  <si>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</si>
  <si>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</si>
  <si>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</si>
  <si>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</si>
  <si>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</si>
  <si>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</si>
  <si>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</si>
  <si>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</si>
  <si>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</si>
  <si>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</si>
  <si>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</si>
  <si>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</si>
  <si>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</si>
  <si>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</si>
  <si>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</si>
  <si>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</si>
  <si>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</si>
  <si>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</si>
  <si>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</si>
  <si>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</si>
  <si>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</si>
  <si>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</si>
  <si>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</si>
  <si>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</si>
  <si>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</si>
  <si>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</si>
  <si>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</si>
  <si>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</si>
  <si>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</si>
  <si>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</si>
  <si>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</si>
  <si>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</si>
  <si>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</si>
  <si>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</si>
  <si>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</si>
  <si>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</si>
  <si>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</si>
  <si>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</si>
  <si>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</si>
  <si>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</si>
  <si>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</si>
  <si>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</si>
  <si>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</si>
  <si>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</si>
  <si>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</si>
  <si>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</si>
  <si>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</si>
  <si>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</si>
  <si>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</si>
  <si>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</si>
  <si>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</si>
  <si>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</si>
  <si>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</si>
  <si>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</si>
  <si>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</si>
  <si>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</si>
  <si>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</si>
  <si>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</si>
  <si>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</si>
  <si>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</si>
  <si>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</si>
  <si>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</si>
  <si>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</si>
  <si>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</si>
  <si>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</si>
  <si>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</si>
  <si>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</si>
  <si>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</si>
  <si>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</si>
  <si>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</si>
  <si>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</si>
  <si>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</si>
  <si>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</si>
  <si>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</si>
  <si>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</si>
  <si>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</si>
  <si>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</si>
  <si>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</si>
  <si>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</si>
  <si>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</si>
  <si>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</si>
  <si>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</si>
  <si>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</si>
  <si>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</si>
  <si>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</si>
  <si>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</si>
  <si>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</si>
  <si>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</si>
  <si>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</si>
  <si>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</si>
  <si>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</si>
  <si>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</si>
  <si>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</si>
  <si>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</si>
  <si>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</si>
  <si>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</si>
  <si>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</si>
  <si>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</si>
  <si>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</si>
  <si>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</si>
  <si>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</si>
  <si>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</si>
  <si>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</si>
  <si>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</si>
  <si>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</si>
  <si>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</si>
  <si>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</si>
  <si>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</si>
  <si>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</si>
  <si>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</si>
  <si>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</si>
  <si>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</si>
  <si>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</si>
  <si>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</si>
  <si>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</si>
  <si>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</si>
  <si>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</si>
  <si>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</si>
  <si>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</si>
  <si>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</si>
  <si>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</si>
  <si>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</si>
  <si>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</si>
  <si>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</si>
  <si>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</si>
  <si>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</si>
  <si>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</si>
  <si>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</si>
  <si>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</si>
  <si>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</si>
  <si>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</si>
  <si>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</si>
  <si>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</si>
  <si>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</si>
  <si>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</si>
  <si>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</si>
  <si>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</si>
  <si>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</si>
  <si>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</si>
  <si>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</si>
  <si>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</si>
  <si>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</si>
  <si>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</si>
  <si>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</si>
  <si>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</si>
  <si>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</si>
  <si>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</si>
  <si>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</si>
  <si>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</si>
  <si>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</si>
  <si>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</si>
  <si>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</si>
  <si>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</si>
  <si>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</si>
  <si>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</si>
  <si>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</si>
  <si>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</si>
  <si>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</si>
  <si>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</si>
  <si>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</si>
  <si>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</si>
  <si>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</si>
  <si>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</si>
  <si>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</si>
  <si>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</si>
  <si>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</si>
  <si>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</si>
  <si>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</si>
  <si>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</si>
  <si>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</si>
  <si>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</si>
  <si>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</si>
  <si>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</si>
  <si>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</si>
  <si>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</si>
  <si>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</si>
  <si>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</si>
  <si>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</si>
  <si>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</si>
  <si>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</si>
  <si>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</si>
  <si>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</si>
  <si>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</si>
  <si>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</si>
  <si>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</si>
  <si>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</si>
  <si>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</si>
  <si>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</si>
  <si>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</si>
  <si>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</si>
  <si>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</si>
  <si>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</si>
  <si>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</si>
  <si>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</si>
  <si>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</si>
  <si>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</si>
  <si>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</si>
  <si>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</si>
  <si>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</si>
  <si>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</si>
  <si>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</si>
  <si>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</si>
  <si>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</si>
  <si>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</si>
  <si>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</si>
  <si>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</si>
  <si>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</si>
  <si>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</si>
  <si>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</si>
  <si>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</si>
  <si>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</si>
  <si>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</si>
  <si>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</si>
  <si>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</si>
  <si>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</si>
  <si>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</si>
  <si>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</si>
  <si>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</si>
  <si>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</si>
  <si>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</si>
  <si>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</si>
  <si>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</si>
  <si>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</si>
  <si>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</si>
  <si>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</si>
  <si>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</si>
  <si>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</si>
  <si>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</si>
  <si>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</si>
  <si>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</si>
  <si>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</si>
  <si>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</si>
  <si>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</si>
  <si>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</si>
  <si>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</si>
  <si>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</si>
  <si>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</si>
  <si>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</si>
  <si>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</si>
  <si>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</si>
  <si>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</si>
  <si>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</si>
  <si>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</si>
  <si>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</si>
  <si>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</si>
  <si>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</si>
  <si>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</si>
  <si>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</si>
  <si>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</si>
  <si>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</si>
  <si>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</si>
  <si>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</si>
  <si>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</si>
  <si>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</si>
  <si>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</si>
  <si>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</si>
  <si>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</si>
  <si>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</si>
  <si>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</si>
  <si>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</si>
  <si>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</si>
  <si>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</si>
  <si>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</si>
  <si>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</si>
  <si>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</si>
  <si>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</si>
  <si>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</si>
  <si>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</si>
  <si>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</si>
  <si>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</si>
  <si>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</si>
  <si>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</si>
  <si>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</si>
  <si>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</si>
  <si>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</si>
  <si>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</si>
  <si>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</si>
  <si>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</si>
  <si>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</si>
  <si>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</si>
  <si>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</si>
  <si>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</si>
  <si>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</si>
  <si>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</si>
  <si>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</si>
  <si>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</si>
  <si>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</si>
  <si>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</si>
  <si>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</si>
  <si>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</si>
  <si>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</si>
  <si>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</si>
  <si>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</si>
  <si>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</si>
  <si>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</si>
  <si>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</si>
  <si>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</si>
  <si>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</si>
  <si>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</si>
  <si>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</si>
  <si>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</si>
  <si>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</si>
  <si>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</si>
  <si>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</si>
  <si>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</si>
  <si>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</si>
  <si>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</si>
  <si>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</si>
  <si>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</si>
  <si>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</si>
  <si>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</si>
  <si>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</si>
  <si>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</si>
  <si>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</si>
  <si>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</si>
  <si>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</si>
  <si>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</si>
  <si>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</si>
  <si>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</si>
  <si>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</si>
  <si>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</si>
  <si>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</si>
  <si>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</si>
  <si>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</si>
  <si>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</si>
  <si>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</si>
  <si>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</si>
  <si>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</si>
  <si>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</si>
  <si>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</si>
  <si>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</si>
  <si>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</si>
  <si>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</si>
  <si>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</si>
  <si>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</si>
  <si>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</si>
  <si>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</si>
  <si>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</si>
  <si>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</si>
  <si>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</si>
  <si>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</si>
  <si>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</si>
  <si>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</si>
  <si>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</si>
  <si>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</si>
  <si>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</si>
  <si>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</si>
  <si>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</si>
  <si>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</si>
  <si>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</si>
  <si>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</si>
  <si>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</si>
  <si>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</si>
  <si>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</si>
  <si>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</si>
  <si>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</si>
  <si>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</si>
  <si>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</si>
  <si>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</si>
  <si>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</si>
  <si>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</si>
  <si>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</si>
  <si>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</si>
  <si>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</si>
  <si>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</si>
  <si>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</si>
  <si>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</si>
  <si>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</si>
  <si>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</si>
  <si>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</si>
  <si>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</si>
  <si>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</si>
  <si>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</si>
  <si>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</si>
  <si>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</si>
  <si>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</si>
  <si>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</si>
  <si>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</si>
  <si>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</si>
  <si>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</si>
  <si>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</si>
  <si>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</si>
  <si>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</si>
  <si>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</si>
  <si>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</si>
  <si>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</si>
  <si>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</si>
  <si>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</si>
  <si>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</si>
  <si>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</si>
  <si>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</si>
  <si>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</si>
  <si>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</si>
  <si>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</si>
  <si>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</si>
  <si>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</si>
  <si>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</si>
  <si>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</si>
  <si>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</si>
  <si>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</si>
  <si>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</si>
  <si>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</si>
  <si>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</si>
  <si>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</si>
  <si>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</si>
  <si>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</si>
  <si>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</si>
  <si>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</si>
  <si>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</si>
  <si>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</si>
  <si>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</si>
  <si>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</si>
  <si>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</si>
  <si>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</si>
  <si>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</si>
  <si>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</si>
  <si>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</si>
  <si>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</si>
  <si>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</si>
  <si>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</si>
  <si>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</si>
  <si>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</si>
  <si>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</si>
  <si>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</si>
  <si>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</si>
  <si>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</si>
  <si>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</si>
  <si>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</si>
  <si>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</si>
  <si>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</si>
  <si>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</si>
  <si>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</si>
  <si>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</si>
  <si>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</si>
  <si>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</si>
  <si>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</si>
  <si>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</si>
  <si>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</si>
  <si>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</si>
  <si>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</si>
  <si>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</si>
  <si>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</si>
  <si>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</si>
  <si>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</si>
  <si>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</si>
  <si>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</si>
  <si>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</si>
  <si>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</si>
  <si>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</si>
  <si>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</si>
  <si>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</si>
  <si>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</si>
  <si>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</si>
  <si>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</si>
  <si>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</si>
  <si>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</si>
  <si>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</si>
  <si>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</si>
  <si>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</si>
  <si>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</si>
  <si>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</si>
  <si>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</si>
  <si>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</si>
  <si>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</si>
  <si>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</si>
  <si>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</si>
  <si>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</si>
  <si>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</si>
  <si>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</si>
  <si>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</si>
  <si>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</si>
  <si>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</si>
  <si>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</si>
  <si>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</si>
  <si>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</si>
  <si>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</si>
  <si>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</si>
  <si>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</si>
  <si>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</si>
  <si>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</si>
  <si>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</si>
  <si>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</si>
  <si>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</si>
  <si>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</si>
  <si>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</si>
  <si>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</si>
  <si>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</si>
  <si>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</si>
  <si>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</si>
  <si>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</si>
  <si>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</si>
  <si>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</si>
  <si>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</si>
  <si>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</si>
  <si>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</si>
  <si>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</si>
  <si>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</si>
  <si>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</si>
  <si>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</si>
  <si>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</si>
  <si>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</si>
  <si>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</si>
  <si>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</si>
  <si>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</si>
  <si>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</si>
  <si>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</si>
  <si>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</si>
  <si>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</si>
  <si>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</si>
  <si>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</si>
  <si>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</si>
  <si>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</si>
  <si>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</si>
  <si>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</si>
  <si>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</si>
  <si>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</si>
  <si>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</si>
  <si>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</si>
  <si>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</si>
  <si>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</si>
  <si>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</si>
  <si>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</si>
  <si>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</si>
  <si>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</si>
  <si>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</si>
  <si>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</si>
  <si>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</si>
  <si>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</si>
  <si>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</si>
  <si>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</si>
  <si>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</si>
  <si>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</si>
  <si>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</si>
  <si>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</si>
  <si>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</si>
  <si>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</si>
  <si>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</si>
  <si>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</si>
  <si>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</si>
  <si>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</si>
  <si>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</si>
  <si>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</si>
  <si>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</si>
  <si>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</si>
  <si>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</si>
  <si>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</si>
  <si>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</si>
  <si>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</si>
  <si>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</si>
  <si>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</si>
  <si>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</si>
  <si>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</si>
  <si>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</si>
  <si>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</si>
  <si>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</si>
  <si>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</si>
  <si>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</si>
  <si>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</si>
  <si>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</si>
  <si>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</si>
  <si>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</si>
  <si>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</si>
  <si>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</si>
  <si>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</si>
  <si>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</si>
  <si>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</si>
  <si>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</si>
  <si>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</si>
  <si>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</si>
  <si>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</si>
  <si>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</si>
  <si>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</si>
  <si>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</si>
  <si>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</si>
  <si>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</si>
  <si>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</si>
  <si>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</si>
  <si>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</si>
  <si>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</si>
  <si>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</si>
  <si>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</si>
  <si>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</si>
  <si>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</si>
  <si>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</si>
  <si>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</si>
  <si>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</si>
  <si>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</si>
  <si>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</si>
  <si>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</si>
  <si>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</si>
  <si>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</si>
  <si>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</si>
  <si>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</si>
  <si>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</si>
  <si>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</si>
  <si>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</si>
  <si>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</si>
  <si>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</si>
  <si>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</si>
  <si>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</si>
  <si>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</si>
  <si>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</si>
  <si>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</si>
  <si>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</si>
  <si>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</si>
  <si>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</si>
  <si>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</si>
  <si>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</si>
  <si>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</si>
  <si>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</si>
  <si>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</si>
  <si>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</si>
  <si>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</si>
  <si>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</si>
  <si>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</si>
  <si>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</si>
  <si>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</si>
  <si>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</si>
  <si>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</si>
  <si>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</si>
  <si>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</si>
  <si>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</si>
  <si>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</si>
  <si>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</si>
  <si>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</si>
  <si>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</si>
  <si>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</si>
  <si>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</si>
  <si>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</si>
  <si>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</si>
  <si>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</si>
  <si>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</si>
  <si>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</si>
  <si>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</si>
  <si>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</si>
  <si>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</si>
  <si>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</si>
  <si>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</si>
  <si>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</si>
  <si>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</si>
  <si>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</si>
  <si>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</si>
  <si>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</si>
  <si>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</si>
  <si>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</si>
  <si>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</si>
  <si>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</si>
  <si>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</si>
  <si>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</si>
  <si>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</si>
  <si>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</si>
  <si>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</si>
  <si>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</si>
  <si>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</si>
  <si>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</si>
  <si>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</si>
  <si>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</si>
  <si>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</si>
  <si>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</si>
  <si>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</si>
  <si>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</si>
  <si>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</si>
  <si>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</si>
  <si>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</si>
  <si>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</si>
  <si>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</si>
  <si>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</si>
  <si>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</si>
  <si>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</si>
  <si>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</si>
  <si>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</si>
  <si>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</si>
  <si>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</si>
  <si>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</si>
  <si>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</si>
  <si>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</si>
  <si>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</si>
  <si>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</si>
  <si>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</si>
  <si>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</si>
  <si>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</si>
  <si>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</si>
  <si>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</si>
  <si>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</si>
  <si>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</si>
  <si>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</si>
  <si>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</si>
  <si>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</si>
  <si>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</si>
  <si>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</si>
  <si>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</si>
  <si>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</si>
  <si>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</si>
  <si>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</si>
  <si>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</si>
  <si>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</si>
  <si>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</si>
  <si>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</si>
  <si>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</si>
  <si>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</si>
  <si>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</si>
  <si>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</si>
  <si>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</si>
  <si>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</si>
  <si>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</si>
  <si>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</si>
  <si>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</si>
  <si>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</si>
  <si>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</si>
  <si>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</si>
  <si>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</si>
  <si>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</si>
  <si>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</si>
  <si>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</si>
  <si>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</si>
  <si>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</si>
  <si>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</si>
  <si>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</si>
  <si>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</si>
  <si>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</si>
  <si>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</si>
  <si>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</si>
  <si>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</si>
  <si>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</si>
  <si>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</si>
  <si>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</si>
  <si>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</si>
  <si>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</si>
  <si>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</si>
  <si>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</si>
  <si>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</si>
  <si>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</si>
  <si>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</si>
  <si>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</si>
  <si>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</si>
  <si>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</si>
  <si>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</si>
  <si>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</si>
  <si>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</si>
  <si>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</si>
  <si>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</si>
  <si>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</si>
  <si>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</si>
  <si>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</si>
  <si>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</si>
  <si>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</si>
  <si>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</si>
  <si>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</si>
  <si>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</si>
  <si>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</si>
  <si>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</si>
  <si>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</si>
  <si>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</si>
  <si>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</si>
  <si>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</si>
  <si>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</si>
  <si>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</si>
  <si>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</si>
  <si>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</si>
  <si>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</si>
  <si>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</si>
  <si>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</si>
  <si>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</si>
  <si>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</si>
  <si>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</si>
  <si>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</si>
  <si>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</si>
  <si>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</si>
  <si>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</si>
  <si>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</si>
  <si>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</si>
  <si>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</si>
  <si>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</si>
  <si>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</si>
  <si>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</si>
  <si>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</si>
  <si>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</si>
  <si>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</si>
  <si>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</si>
  <si>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</si>
  <si>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</si>
  <si>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</si>
  <si>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</si>
  <si>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</si>
  <si>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</si>
  <si>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</si>
  <si>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</si>
  <si>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</si>
  <si>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</si>
  <si>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</si>
  <si>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</si>
  <si>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</si>
  <si>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</si>
  <si>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</si>
  <si>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</si>
  <si>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</si>
  <si>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</si>
  <si>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</si>
  <si>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</si>
  <si>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</si>
  <si>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</si>
  <si>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</si>
  <si>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</si>
  <si>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</si>
  <si>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</si>
  <si>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</si>
  <si>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</si>
  <si>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</si>
  <si>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</si>
  <si>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</si>
  <si>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</si>
  <si>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</si>
  <si>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</si>
  <si>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</si>
  <si>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</si>
  <si>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</si>
  <si>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</si>
  <si>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</si>
  <si>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</si>
  <si>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</si>
  <si>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</si>
  <si>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</si>
  <si>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</si>
  <si>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</si>
  <si>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</si>
  <si>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</si>
  <si>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</si>
  <si>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</si>
  <si>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</si>
  <si>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</si>
  <si>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</si>
  <si>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</si>
  <si>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</si>
  <si>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</si>
  <si>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</si>
  <si>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</si>
  <si>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</si>
  <si>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</si>
  <si>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</si>
  <si>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</si>
  <si>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</si>
  <si>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</si>
  <si>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</si>
  <si>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</si>
  <si>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</si>
  <si>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</si>
  <si>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</si>
  <si>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</si>
  <si>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</si>
  <si>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</si>
  <si>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</si>
  <si>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</si>
  <si>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</si>
  <si>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</si>
  <si>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</si>
  <si>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</si>
  <si>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</si>
  <si>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</si>
  <si>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</si>
  <si>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</si>
  <si>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</si>
  <si>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</si>
  <si>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</si>
  <si>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</si>
  <si>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</si>
  <si>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</si>
  <si>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</si>
  <si>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</si>
  <si>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</si>
  <si>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</si>
  <si>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</si>
  <si>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</si>
  <si>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</si>
  <si>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</si>
  <si>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</si>
  <si>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</si>
  <si>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</si>
  <si>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</si>
  <si>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</si>
  <si>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</si>
  <si>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</si>
  <si>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</si>
  <si>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</si>
  <si>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</si>
  <si>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</si>
  <si>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</si>
  <si>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</si>
  <si>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</si>
  <si>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</si>
  <si>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</si>
  <si>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</si>
  <si>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</si>
  <si>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</si>
  <si>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</si>
  <si>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</si>
  <si>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</si>
  <si>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</si>
  <si>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</si>
  <si>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</si>
  <si>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</si>
  <si>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</si>
  <si>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</si>
  <si>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</si>
  <si>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</si>
  <si>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</si>
  <si>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</si>
  <si>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</si>
  <si>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</si>
  <si>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</si>
  <si>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</si>
  <si>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</si>
  <si>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</si>
  <si>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</si>
  <si>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</si>
  <si>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</si>
  <si>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</si>
  <si>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</si>
  <si>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</si>
  <si>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</si>
  <si>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</si>
  <si>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</si>
  <si>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</si>
  <si>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</si>
  <si>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</si>
  <si>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</si>
  <si>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</si>
  <si>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</si>
  <si>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</si>
  <si>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</si>
  <si>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</si>
  <si>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</si>
  <si>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</si>
  <si>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</si>
  <si>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</si>
  <si>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</si>
  <si>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</si>
  <si>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</si>
  <si>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</si>
  <si>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</si>
  <si>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</si>
  <si>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</si>
  <si>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</si>
  <si>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</si>
  <si>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</si>
  <si>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</si>
  <si>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</si>
  <si>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</si>
  <si>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</si>
  <si>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</si>
  <si>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</si>
  <si>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</si>
  <si>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</si>
  <si>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</si>
  <si>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</si>
  <si>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</si>
  <si>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</si>
  <si>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</si>
  <si>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</si>
  <si>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</si>
  <si>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</si>
  <si>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</si>
  <si>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</si>
  <si>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</si>
  <si>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</si>
  <si>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</si>
  <si>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</si>
  <si>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</si>
  <si>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</si>
  <si>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</si>
  <si>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</si>
  <si>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</si>
  <si>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</si>
  <si>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</si>
  <si>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</si>
  <si>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</si>
  <si>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</si>
  <si>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</si>
  <si>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</si>
  <si>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</si>
  <si>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</si>
  <si>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</si>
  <si>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</si>
  <si>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</si>
  <si>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</si>
  <si>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</si>
  <si>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</si>
  <si>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</si>
  <si>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</si>
  <si>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</si>
  <si>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</si>
  <si>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</si>
  <si>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</si>
  <si>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</si>
  <si>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</si>
  <si>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</si>
  <si>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</si>
  <si>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</si>
  <si>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</si>
  <si>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</si>
  <si>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</si>
  <si>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</si>
  <si>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</si>
  <si>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</si>
  <si>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</si>
  <si>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</si>
  <si>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</si>
  <si>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</si>
  <si>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</si>
  <si>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</si>
  <si>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</si>
  <si>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</si>
  <si>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</si>
  <si>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</si>
  <si>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</si>
  <si>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</si>
  <si>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</si>
  <si>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</si>
  <si>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</si>
  <si>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</si>
  <si>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</si>
  <si>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</si>
  <si>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</si>
  <si>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</si>
  <si>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</si>
  <si>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</si>
  <si>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</si>
  <si>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</si>
  <si>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</si>
  <si>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</si>
  <si>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</si>
  <si>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</si>
  <si>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</si>
  <si>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</si>
  <si>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</si>
  <si>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</si>
  <si>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</si>
  <si>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</si>
  <si>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</si>
  <si>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</si>
  <si>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</si>
  <si>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</si>
  <si>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</si>
  <si>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</si>
  <si>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</si>
  <si>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</si>
  <si>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</si>
  <si>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</si>
  <si>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</si>
  <si>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</si>
  <si>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</si>
  <si>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</si>
  <si>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</si>
  <si>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</si>
  <si>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</si>
  <si>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</si>
  <si>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</si>
  <si>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</si>
  <si>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</si>
  <si>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</si>
  <si>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</si>
  <si>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</si>
  <si>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</si>
  <si>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</si>
  <si>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</si>
  <si>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</si>
  <si>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</si>
  <si>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</si>
  <si>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</si>
  <si>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</si>
  <si>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</si>
  <si>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</si>
  <si>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</si>
  <si>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</si>
  <si>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</si>
  <si>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</si>
  <si>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</si>
  <si>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</si>
  <si>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</si>
  <si>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</si>
  <si>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</si>
  <si>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</si>
  <si>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</si>
  <si>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</si>
  <si>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</si>
  <si>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</si>
  <si>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</si>
  <si>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</si>
  <si>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</si>
  <si>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</si>
  <si>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</si>
  <si>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</si>
  <si>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</si>
  <si>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</si>
  <si>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</si>
  <si>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</si>
  <si>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</si>
  <si>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</si>
  <si>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</si>
  <si>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</si>
  <si>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</si>
  <si>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</si>
  <si>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</si>
  <si>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</si>
  <si>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</si>
  <si>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</si>
  <si>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</si>
  <si>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</si>
  <si>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</si>
  <si>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</si>
  <si>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</si>
  <si>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</si>
  <si>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</si>
  <si>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</si>
  <si>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</si>
  <si>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</si>
  <si>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</si>
  <si>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</si>
  <si>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</si>
  <si>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</si>
  <si>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</si>
  <si>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</si>
  <si>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</si>
  <si>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</si>
  <si>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</si>
  <si>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</si>
  <si>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</si>
  <si>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</si>
  <si>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</si>
  <si>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</si>
  <si>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</si>
  <si>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</si>
  <si>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</si>
  <si>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</si>
  <si>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</si>
  <si>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</si>
  <si>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</si>
  <si>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</si>
  <si>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</si>
  <si>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</si>
  <si>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</si>
  <si>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</si>
  <si>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</si>
  <si>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</si>
  <si>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</si>
  <si>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</si>
  <si>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</si>
  <si>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</si>
  <si>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</si>
  <si>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</si>
  <si>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</si>
  <si>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</si>
  <si>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</si>
  <si>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</si>
  <si>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</si>
  <si>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</si>
  <si>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</si>
  <si>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</si>
  <si>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</si>
  <si>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</si>
  <si>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</si>
  <si>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</si>
  <si>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</si>
  <si>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</si>
  <si>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</si>
  <si>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</si>
  <si>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</si>
  <si>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</si>
  <si>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</si>
  <si>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</si>
  <si>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</si>
  <si>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</si>
  <si>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</si>
  <si>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</si>
  <si>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</si>
  <si>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</si>
  <si>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</si>
  <si>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</si>
  <si>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</si>
  <si>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</si>
  <si>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</si>
  <si>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</si>
  <si>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</si>
  <si>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</si>
  <si>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</si>
  <si>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</si>
  <si>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</si>
  <si>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</si>
  <si>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</si>
  <si>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</si>
  <si>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</si>
  <si>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</si>
  <si>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</si>
  <si>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</si>
  <si>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</si>
  <si>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</si>
  <si>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</si>
  <si>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</si>
  <si>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</si>
  <si>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</si>
  <si>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</si>
  <si>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</si>
  <si>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</si>
  <si>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</si>
  <si>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</si>
  <si>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</si>
  <si>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</si>
  <si>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</si>
  <si>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</si>
  <si>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</si>
  <si>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</si>
  <si>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</si>
  <si>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</si>
  <si>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</si>
  <si>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</si>
  <si>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</si>
  <si>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</si>
  <si>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</si>
  <si>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</si>
  <si>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</si>
  <si>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</si>
  <si>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</si>
  <si>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</si>
  <si>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</si>
  <si>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</si>
  <si>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</si>
  <si>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</si>
  <si>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</si>
  <si>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</si>
  <si>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</si>
  <si>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</si>
  <si>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</si>
  <si>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</si>
  <si>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</si>
  <si>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</si>
  <si>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</si>
  <si>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</si>
  <si>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</si>
  <si>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</si>
  <si>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</si>
  <si>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</si>
  <si>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</si>
  <si>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</si>
  <si>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</si>
  <si>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</si>
  <si>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</si>
  <si>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</si>
  <si>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</si>
  <si>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</si>
  <si>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</si>
  <si>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</si>
  <si>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</si>
  <si>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</si>
  <si>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</si>
  <si>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</si>
  <si>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</si>
  <si>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</si>
  <si>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</si>
  <si>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</si>
  <si>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</si>
  <si>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</si>
  <si>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</si>
  <si>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</si>
  <si>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</si>
  <si>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</si>
  <si>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</si>
  <si>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</si>
  <si>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</si>
  <si>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</si>
  <si>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</si>
  <si>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</si>
  <si>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</si>
  <si>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</si>
  <si>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</si>
  <si>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</si>
  <si>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</si>
  <si>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</si>
  <si>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</si>
  <si>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</si>
  <si>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</si>
  <si>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</si>
  <si>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</si>
  <si>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</si>
  <si>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</si>
  <si>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</si>
  <si>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</si>
  <si>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</si>
  <si>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</si>
  <si>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</si>
  <si>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</si>
  <si>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</si>
  <si>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</si>
  <si>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</si>
  <si>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</si>
  <si>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</si>
  <si>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</si>
  <si>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</si>
  <si>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</si>
  <si>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</si>
  <si>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</si>
  <si>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</si>
  <si>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</si>
  <si>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</si>
  <si>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</si>
  <si>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</si>
  <si>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</si>
  <si>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</si>
  <si>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</si>
  <si>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</si>
  <si>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</si>
  <si>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</si>
  <si>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</si>
  <si>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</si>
  <si>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</si>
  <si>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</si>
  <si>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</si>
  <si>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</si>
  <si>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</si>
  <si>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</si>
  <si>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</si>
  <si>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</si>
  <si>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</si>
  <si>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</si>
  <si>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</si>
  <si>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</si>
  <si>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</si>
  <si>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</si>
  <si>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</si>
  <si>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</si>
  <si>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</si>
  <si>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</si>
  <si>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</si>
  <si>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</si>
  <si>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</si>
  <si>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</si>
  <si>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</si>
  <si>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</si>
  <si>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</si>
  <si>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</si>
  <si>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</si>
  <si>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</si>
  <si>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</si>
  <si>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</si>
  <si>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</si>
  <si>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</si>
  <si>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</si>
  <si>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</si>
  <si>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</si>
  <si>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</si>
  <si>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</si>
  <si>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</si>
  <si>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</si>
  <si>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</si>
  <si>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</si>
  <si>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</si>
  <si>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</si>
  <si>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</si>
  <si>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</si>
  <si>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</si>
  <si>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</si>
  <si>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</si>
  <si>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</si>
  <si>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</si>
  <si>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</si>
  <si>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</si>
  <si>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</si>
  <si>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</si>
  <si>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</si>
  <si>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</si>
  <si>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</si>
  <si>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</si>
  <si>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</si>
  <si>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</si>
  <si>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</si>
  <si>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</si>
  <si>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</si>
  <si>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</si>
  <si>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</si>
  <si>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</si>
  <si>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</si>
  <si>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</si>
  <si>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</si>
  <si>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</si>
  <si>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</si>
  <si>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</si>
  <si>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</si>
  <si>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</si>
  <si>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</si>
  <si>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</si>
  <si>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</si>
  <si>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</si>
  <si>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</si>
  <si>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</si>
  <si>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</si>
  <si>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</si>
  <si>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</si>
  <si>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</si>
  <si>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</si>
  <si>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</si>
  <si>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</si>
  <si>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</si>
  <si>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</si>
  <si>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</si>
  <si>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</si>
  <si>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</si>
  <si>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</si>
  <si>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</si>
  <si>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</si>
  <si>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</si>
  <si>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</si>
  <si>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</si>
  <si>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</si>
  <si>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</si>
  <si>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</si>
  <si>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</si>
  <si>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</si>
  <si>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</si>
  <si>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</si>
  <si>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</si>
  <si>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</si>
  <si>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</si>
  <si>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</si>
  <si>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</si>
  <si>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</si>
  <si>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</si>
  <si>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</si>
  <si>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</si>
  <si>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</si>
  <si>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</si>
  <si>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</si>
  <si>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</si>
  <si>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</si>
  <si>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</si>
  <si>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</si>
  <si>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</si>
  <si>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</si>
  <si>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</si>
  <si>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</si>
  <si>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</si>
  <si>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</si>
  <si>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</si>
  <si>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</si>
  <si>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</si>
  <si>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</si>
  <si>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</si>
  <si>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</si>
  <si>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</si>
  <si>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</si>
  <si>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</si>
  <si>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</si>
  <si>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</si>
  <si>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</si>
  <si>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</si>
  <si>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</si>
  <si>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</si>
  <si>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</si>
  <si>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</si>
  <si>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</si>
  <si>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</si>
  <si>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</si>
  <si>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</si>
  <si>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</si>
  <si>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</si>
  <si>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</si>
  <si>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</si>
  <si>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</si>
  <si>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</si>
  <si>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</si>
  <si>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</si>
  <si>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</si>
  <si>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</si>
  <si>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</si>
  <si>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</si>
  <si>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</si>
  <si>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</si>
  <si>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</si>
  <si>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</si>
  <si>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</si>
  <si>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</si>
  <si>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</si>
  <si>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</si>
  <si>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</si>
  <si>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</si>
  <si>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</si>
  <si>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</si>
  <si>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</si>
  <si>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</si>
  <si>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</si>
  <si>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</si>
  <si>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</si>
  <si>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</si>
  <si>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</si>
  <si>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</si>
  <si>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</si>
  <si>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</si>
  <si>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</si>
  <si>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</si>
  <si>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</si>
  <si>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</si>
  <si>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</si>
  <si>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</si>
  <si>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</si>
  <si>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</si>
  <si>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</si>
  <si>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</si>
  <si>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</si>
  <si>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</si>
  <si>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</si>
  <si>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</si>
  <si>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</si>
  <si>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</si>
  <si>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</si>
  <si>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</si>
  <si>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</si>
  <si>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</si>
  <si>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</si>
  <si>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</si>
  <si>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</si>
  <si>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</si>
  <si>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</si>
  <si>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</si>
  <si>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</si>
  <si>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</si>
  <si>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</si>
  <si>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</si>
  <si>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</si>
  <si>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</si>
  <si>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</si>
  <si>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</si>
  <si>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</si>
  <si>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</si>
  <si>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</si>
  <si>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</si>
  <si>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</si>
  <si>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</si>
  <si>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</si>
  <si>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</si>
  <si>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</si>
  <si>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</si>
  <si>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</si>
  <si>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</si>
  <si>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</si>
  <si>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</si>
  <si>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</si>
  <si>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</si>
  <si>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</si>
  <si>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</si>
  <si>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</si>
  <si>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</si>
  <si>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</si>
  <si>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</si>
  <si>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</si>
  <si>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</si>
  <si>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</si>
  <si>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</si>
  <si>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</si>
  <si>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</si>
  <si>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</si>
  <si>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</si>
  <si>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</si>
  <si>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</si>
  <si>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</si>
  <si>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</si>
  <si>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</si>
  <si>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</si>
  <si>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</si>
  <si>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</si>
  <si>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</si>
  <si>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</si>
  <si>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</si>
  <si>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</si>
  <si>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</si>
  <si>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</si>
  <si>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</si>
  <si>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</si>
  <si>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</si>
  <si>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</si>
  <si>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</si>
  <si>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</si>
  <si>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</si>
  <si>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</si>
  <si>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</si>
  <si>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</si>
  <si>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</si>
  <si>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</si>
  <si>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</si>
  <si>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</si>
  <si>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</si>
  <si>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</si>
  <si>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</si>
  <si>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</si>
  <si>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</si>
  <si>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</si>
  <si>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</si>
  <si>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</si>
  <si>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</si>
  <si>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</si>
  <si>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</si>
  <si>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</si>
  <si>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</si>
  <si>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</si>
  <si>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</si>
  <si>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</si>
  <si>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</si>
  <si>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</si>
  <si>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</si>
  <si>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</si>
  <si>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</si>
  <si>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</si>
  <si>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</si>
  <si>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</si>
  <si>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</si>
  <si>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</si>
  <si>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</si>
  <si>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</si>
  <si>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</si>
  <si>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</si>
  <si>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</si>
  <si>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</si>
  <si>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</si>
  <si>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</si>
  <si>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</si>
  <si>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</si>
  <si>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</si>
  <si>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</si>
  <si>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</si>
  <si>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</si>
  <si>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</si>
  <si>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</si>
  <si>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</si>
  <si>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</si>
  <si>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</si>
  <si>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</si>
  <si>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</si>
  <si>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</si>
  <si>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</si>
  <si>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</si>
  <si>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</si>
  <si>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</si>
  <si>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</si>
  <si>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</si>
  <si>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</si>
  <si>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</si>
  <si>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</si>
  <si>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</si>
  <si>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</si>
  <si>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</si>
  <si>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</si>
  <si>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</si>
  <si>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</si>
  <si>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</si>
  <si>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</si>
  <si>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</si>
  <si>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</si>
  <si>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</si>
  <si>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</si>
  <si>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</si>
  <si>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</si>
  <si>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</si>
  <si>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</si>
  <si>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</si>
  <si>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</si>
  <si>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</si>
  <si>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</si>
  <si>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</si>
  <si>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</si>
  <si>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</si>
  <si>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</si>
  <si>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</si>
  <si>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</si>
  <si>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</si>
  <si>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</si>
  <si>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</si>
  <si>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</si>
  <si>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</si>
  <si>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</si>
  <si>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</si>
  <si>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</si>
  <si>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</si>
  <si>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</si>
  <si>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</si>
  <si>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</si>
  <si>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</si>
  <si>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</si>
  <si>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</si>
  <si>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</si>
  <si>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</si>
  <si>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</si>
  <si>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</si>
  <si>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</si>
  <si>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</si>
  <si>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</si>
  <si>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</si>
  <si>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</si>
  <si>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</si>
  <si>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</si>
  <si>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</si>
  <si>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</si>
  <si>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</si>
  <si>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</si>
  <si>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</si>
  <si>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</si>
  <si>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</si>
  <si>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</si>
  <si>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</si>
  <si>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</si>
  <si>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</si>
  <si>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</si>
  <si>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</si>
  <si>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</si>
  <si>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</si>
  <si>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</si>
  <si>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</si>
  <si>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</si>
  <si>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</si>
  <si>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</si>
  <si>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</si>
  <si>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</si>
  <si>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</si>
  <si>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</si>
  <si>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</si>
  <si>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</si>
  <si>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</si>
  <si>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</si>
  <si>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</si>
  <si>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</si>
  <si>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</si>
  <si>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</si>
  <si>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</si>
  <si>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</si>
  <si>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</si>
  <si>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</si>
  <si>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</si>
  <si>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</si>
  <si>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</si>
  <si>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</si>
  <si>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</si>
  <si>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</si>
  <si>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</si>
  <si>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</si>
  <si>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</si>
  <si>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</si>
  <si>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</si>
  <si>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</si>
  <si>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</si>
  <si>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</si>
  <si>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</si>
  <si>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</si>
  <si>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</si>
  <si>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</si>
  <si>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</si>
  <si>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</si>
  <si>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</si>
  <si>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</si>
  <si>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</si>
  <si>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</si>
  <si>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</si>
  <si>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</si>
  <si>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</si>
  <si>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</si>
  <si>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</si>
  <si>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</si>
  <si>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</si>
  <si>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</si>
  <si>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</si>
  <si>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</si>
  <si>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</si>
  <si>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</si>
  <si>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</si>
  <si>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</si>
  <si>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</si>
  <si>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</si>
  <si>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</si>
  <si>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</si>
  <si>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</si>
  <si>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</si>
  <si>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</si>
  <si>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</si>
  <si>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</si>
  <si>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</si>
  <si>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</si>
  <si>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</si>
  <si>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</si>
  <si>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</si>
  <si>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</si>
  <si>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</si>
  <si>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</si>
  <si>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</si>
  <si>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</si>
  <si>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</si>
  <si>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</si>
  <si>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</si>
  <si>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</si>
  <si>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</si>
  <si>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</si>
  <si>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</si>
  <si>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</si>
  <si>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</si>
  <si>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</si>
  <si>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</si>
  <si>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</si>
  <si>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</si>
  <si>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</si>
  <si>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</si>
  <si>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</si>
  <si>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</si>
  <si>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</si>
  <si>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</si>
  <si>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</si>
  <si>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</si>
  <si>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</si>
  <si>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</si>
  <si>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</si>
  <si>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</si>
  <si>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</si>
  <si>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</si>
  <si>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</si>
  <si>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</si>
  <si>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</si>
  <si>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</si>
  <si>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</si>
  <si>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</si>
  <si>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</si>
  <si>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</si>
  <si>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</si>
  <si>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</si>
  <si>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</si>
  <si>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</si>
  <si>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</si>
  <si>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</si>
  <si>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</si>
  <si>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</si>
  <si>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</si>
  <si>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</si>
  <si>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</si>
  <si>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</si>
  <si>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</si>
  <si>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</si>
  <si>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</si>
  <si>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</si>
  <si>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</si>
  <si>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</si>
  <si>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</si>
  <si>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</si>
  <si>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</si>
  <si>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</si>
  <si>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</si>
  <si>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</si>
  <si>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</si>
  <si>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</si>
  <si>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</si>
  <si>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</si>
  <si>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</si>
  <si>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</si>
  <si>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</si>
  <si>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</si>
  <si>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</si>
  <si>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</si>
  <si>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</si>
  <si>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</si>
  <si>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</si>
  <si>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</si>
  <si>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</si>
  <si>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</si>
  <si>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</si>
  <si>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</si>
  <si>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</si>
  <si>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</si>
  <si>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</si>
  <si>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</si>
  <si>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</si>
  <si>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</si>
  <si>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</si>
  <si>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</si>
  <si>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</si>
  <si>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</si>
  <si>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</si>
  <si>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</si>
  <si>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</si>
  <si>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</si>
  <si>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</si>
  <si>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</si>
  <si>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</si>
  <si>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</si>
  <si>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</si>
  <si>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</si>
  <si>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</si>
  <si>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</si>
  <si>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</si>
  <si>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</si>
  <si>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</si>
  <si>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</si>
  <si>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</si>
  <si>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</si>
  <si>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</si>
  <si>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</si>
  <si>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</si>
  <si>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</si>
  <si>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</si>
  <si>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</si>
  <si>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</si>
  <si>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</si>
  <si>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</si>
  <si>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</si>
  <si>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</si>
  <si>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</si>
  <si>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</si>
  <si>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</si>
  <si>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</si>
  <si>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</si>
  <si>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</si>
  <si>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</si>
  <si>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</si>
  <si>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</si>
  <si>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</si>
  <si>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</si>
  <si>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</si>
  <si>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</si>
  <si>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</si>
  <si>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</si>
  <si>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</si>
  <si>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</si>
  <si>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</si>
  <si>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</si>
  <si>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</si>
  <si>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</si>
  <si>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</si>
  <si>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</si>
  <si>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</si>
  <si>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</si>
  <si>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</si>
  <si>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</si>
  <si>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</si>
  <si>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</si>
  <si>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</si>
  <si>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</si>
  <si>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</si>
  <si>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</si>
  <si>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</si>
  <si>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</si>
  <si>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</si>
  <si>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</si>
  <si>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</si>
  <si>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</si>
  <si>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</si>
  <si>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</si>
  <si>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</si>
  <si>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</si>
  <si>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</si>
  <si>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</si>
  <si>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</si>
  <si>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</si>
  <si>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</si>
  <si>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</si>
  <si>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</si>
  <si>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</si>
  <si>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</si>
  <si>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</si>
  <si>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</si>
  <si>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</si>
  <si>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</si>
  <si>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</si>
  <si>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</si>
  <si>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</si>
  <si>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</si>
  <si>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</si>
  <si>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</si>
  <si>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</si>
  <si>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</si>
  <si>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</si>
  <si>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</si>
  <si>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</si>
  <si>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</si>
  <si>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</si>
  <si>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</si>
  <si>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</si>
  <si>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</si>
  <si>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</si>
  <si>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</si>
  <si>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</si>
  <si>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</si>
  <si>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</si>
  <si>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</si>
  <si>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</si>
  <si>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</si>
  <si>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</si>
  <si>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</si>
  <si>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</si>
  <si>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</si>
  <si>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</si>
  <si>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</si>
  <si>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</si>
  <si>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</si>
  <si>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</si>
  <si>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</si>
  <si>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</si>
  <si>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</si>
  <si>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</si>
  <si>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</si>
  <si>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</si>
  <si>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</si>
  <si>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</si>
  <si>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</si>
  <si>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</si>
  <si>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</si>
  <si>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</si>
  <si>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</si>
  <si>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</si>
  <si>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</si>
  <si>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</si>
  <si>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</si>
  <si>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</si>
  <si>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</si>
  <si>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</si>
  <si>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</si>
  <si>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</si>
  <si>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</si>
  <si>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</si>
  <si>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</si>
  <si>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</si>
  <si>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</si>
  <si>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</si>
  <si>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</si>
  <si>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</si>
  <si>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</si>
  <si>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</si>
  <si>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</si>
  <si>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</si>
  <si>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</si>
  <si>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</si>
  <si>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</si>
  <si>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</si>
  <si>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</si>
  <si>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</si>
  <si>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</si>
  <si>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</si>
  <si>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</si>
  <si>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</si>
  <si>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</si>
  <si>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</si>
  <si>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</si>
  <si>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</si>
  <si>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</si>
  <si>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</si>
  <si>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</si>
  <si>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</si>
  <si>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</si>
  <si>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</si>
  <si>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</si>
  <si>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</si>
  <si>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</si>
  <si>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</si>
  <si>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</si>
  <si>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</si>
  <si>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</si>
  <si>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</si>
  <si>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</si>
  <si>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</si>
  <si>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</si>
  <si>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</si>
  <si>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</si>
  <si>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</si>
  <si>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</si>
  <si>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</si>
  <si>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</si>
  <si>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</si>
  <si>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</si>
  <si>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</si>
  <si>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</si>
  <si>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</si>
  <si>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</si>
  <si>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</si>
  <si>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</si>
  <si>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</si>
  <si>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</si>
  <si>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</si>
  <si>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</si>
  <si>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</si>
  <si>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</si>
  <si>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</si>
  <si>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</si>
  <si>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</si>
  <si>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</si>
  <si>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</si>
  <si>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</si>
  <si>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</si>
  <si>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</si>
  <si>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</si>
  <si>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</si>
  <si>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</si>
  <si>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</si>
  <si>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</si>
  <si>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</si>
  <si>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</si>
  <si>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</si>
  <si>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</si>
  <si>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</si>
  <si>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</si>
  <si>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</si>
  <si>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</si>
  <si>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</si>
  <si>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</si>
  <si>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</si>
  <si>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</si>
  <si>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</si>
  <si>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</si>
  <si>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</si>
  <si>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</si>
  <si>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</si>
  <si>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</si>
  <si>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</si>
  <si>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</si>
  <si>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</si>
  <si>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</si>
  <si>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</si>
  <si>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</si>
  <si>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</si>
  <si>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</si>
  <si>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</si>
  <si>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</si>
  <si>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</si>
  <si>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</si>
  <si>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</si>
  <si>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</si>
  <si>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</si>
  <si>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</si>
  <si>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</si>
  <si>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</si>
  <si>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</si>
  <si>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</si>
  <si>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</si>
  <si>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</si>
  <si>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</si>
  <si>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</si>
  <si>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</si>
  <si>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</si>
  <si>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</si>
  <si>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</si>
  <si>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</si>
  <si>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</si>
  <si>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</si>
  <si>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</si>
  <si>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</si>
  <si>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</si>
  <si>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</si>
  <si>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</si>
  <si>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</si>
  <si>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</si>
  <si>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</si>
  <si>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</si>
  <si>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</si>
  <si>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</si>
  <si>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</si>
  <si>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</si>
  <si>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</si>
  <si>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</si>
  <si>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</si>
  <si>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</si>
  <si>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</si>
  <si>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</si>
  <si>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</si>
  <si>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</si>
  <si>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</si>
  <si>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</si>
  <si>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</si>
  <si>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</si>
  <si>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</si>
  <si>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</si>
  <si>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</si>
  <si>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</si>
  <si>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</si>
  <si>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</si>
  <si>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</si>
  <si>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</si>
  <si>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</si>
  <si>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</si>
  <si>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</si>
  <si>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</si>
  <si>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</si>
  <si>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</si>
  <si>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</si>
  <si>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</si>
  <si>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</si>
  <si>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</si>
  <si>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</si>
  <si>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</si>
  <si>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</si>
  <si>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</si>
  <si>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</si>
  <si>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</si>
  <si>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</si>
  <si>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</si>
  <si>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</si>
  <si>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</si>
  <si>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</si>
  <si>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</si>
  <si>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</si>
  <si>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</si>
  <si>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</si>
  <si>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</si>
  <si>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</si>
  <si>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</si>
  <si>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</si>
  <si>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</si>
  <si>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</si>
  <si>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</si>
  <si>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</si>
  <si>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</si>
  <si>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</si>
  <si>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</si>
  <si>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</si>
  <si>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</si>
  <si>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</si>
  <si>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</si>
  <si>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</si>
  <si>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</si>
  <si>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</si>
  <si>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</si>
  <si>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</si>
  <si>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</si>
  <si>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</si>
  <si>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</si>
  <si>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</si>
  <si>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</si>
  <si>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</si>
  <si>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</si>
  <si>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</si>
  <si>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</si>
  <si>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</si>
  <si>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</si>
  <si>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</si>
  <si>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</si>
  <si>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</si>
  <si>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</si>
  <si>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</si>
  <si>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</si>
  <si>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</si>
  <si>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</si>
  <si>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</si>
  <si>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</si>
  <si>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</si>
  <si>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</si>
  <si>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</si>
  <si>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</si>
  <si>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</si>
  <si>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</si>
  <si>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</si>
  <si>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</si>
  <si>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</si>
  <si>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</si>
  <si>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</si>
  <si>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</si>
  <si>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</si>
  <si>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</si>
  <si>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</si>
  <si>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</si>
  <si>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</si>
  <si>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</si>
  <si>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</si>
  <si>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</si>
  <si>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</si>
  <si>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</si>
  <si>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</si>
  <si>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</si>
  <si>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</si>
  <si>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</si>
  <si>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</si>
  <si>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</si>
  <si>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</si>
  <si>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</si>
  <si>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</si>
  <si>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</si>
  <si>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</si>
  <si>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</si>
  <si>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</si>
  <si>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</si>
  <si>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</si>
  <si>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</si>
  <si>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</si>
  <si>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</si>
  <si>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</si>
  <si>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</si>
  <si>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</si>
  <si>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</si>
  <si>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</si>
  <si>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</si>
  <si>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</si>
  <si>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</si>
  <si>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</si>
  <si>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</si>
  <si>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</si>
  <si>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</si>
  <si>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</si>
  <si>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</si>
  <si>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</si>
  <si>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</si>
  <si>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</si>
  <si>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</si>
  <si>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</si>
  <si>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</si>
  <si>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</si>
  <si>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</si>
  <si>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</si>
  <si>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</si>
  <si>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</si>
  <si>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</si>
  <si>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</si>
  <si>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</si>
  <si>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</si>
  <si>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</si>
  <si>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</si>
  <si>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</si>
  <si>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</si>
  <si>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</si>
  <si>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</si>
  <si>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</si>
  <si>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</si>
  <si>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</si>
  <si>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</si>
  <si>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</si>
  <si>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</si>
  <si>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</si>
  <si>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</si>
  <si>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</si>
  <si>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</si>
  <si>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</si>
  <si>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</si>
  <si>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</si>
  <si>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</si>
  <si>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</si>
  <si>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</si>
  <si>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</si>
  <si>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</si>
  <si>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</si>
  <si>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</si>
  <si>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</si>
  <si>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</si>
  <si>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</si>
  <si>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</si>
  <si>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</si>
  <si>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</si>
  <si>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</si>
  <si>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</si>
  <si>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</si>
  <si>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</si>
  <si>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</si>
  <si>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</si>
  <si>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</si>
  <si>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</si>
  <si>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</si>
  <si>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</si>
  <si>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</si>
  <si>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</si>
  <si>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</si>
  <si>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</si>
  <si>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</si>
  <si>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</si>
  <si>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</si>
  <si>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</si>
  <si>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</si>
  <si>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</si>
  <si>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</si>
  <si>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</si>
  <si>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</si>
  <si>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</si>
  <si>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</si>
  <si>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</si>
  <si>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</si>
  <si>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</si>
  <si>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</si>
  <si>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</si>
  <si>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</si>
  <si>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</si>
  <si>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</si>
  <si>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</si>
  <si>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</si>
  <si>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</si>
  <si>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</si>
  <si>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</si>
  <si>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</si>
  <si>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</si>
  <si>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</si>
  <si>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</si>
  <si>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</si>
  <si>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</si>
  <si>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</si>
  <si>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</si>
  <si>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</si>
  <si>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</si>
  <si>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</si>
  <si>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</si>
  <si>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</si>
  <si>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</si>
  <si>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</si>
  <si>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</si>
  <si>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</si>
  <si>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</si>
  <si>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</si>
  <si>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</si>
  <si>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</si>
  <si>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</si>
  <si>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</si>
  <si>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</si>
  <si>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</si>
  <si>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</si>
  <si>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</si>
  <si>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</si>
  <si>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</si>
  <si>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</si>
  <si>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</si>
  <si>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</si>
  <si>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</si>
  <si>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</si>
  <si>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</si>
  <si>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</si>
  <si>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</si>
  <si>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</si>
  <si>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</si>
  <si>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</si>
  <si>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</si>
  <si>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</si>
  <si>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</si>
  <si>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</si>
  <si>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</si>
  <si>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</si>
  <si>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</si>
  <si>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</si>
  <si>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</si>
  <si>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</si>
  <si>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</si>
  <si>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</si>
  <si>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</si>
  <si>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</si>
  <si>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</si>
  <si>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</si>
  <si>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</si>
  <si>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</si>
  <si>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</si>
  <si>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</si>
  <si>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</si>
  <si>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</si>
  <si>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</si>
  <si>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</si>
  <si>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</si>
  <si>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</si>
  <si>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</si>
  <si>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</si>
  <si>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</si>
  <si>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</si>
  <si>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</si>
  <si>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</si>
  <si>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</si>
  <si>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</si>
  <si>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</si>
  <si>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</si>
  <si>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</si>
  <si>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</si>
  <si>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</si>
  <si>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</si>
  <si>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</si>
  <si>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</si>
  <si>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</si>
  <si>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</si>
  <si>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</si>
  <si>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</si>
  <si>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</si>
  <si>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</si>
  <si>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</si>
  <si>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</si>
  <si>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</si>
  <si>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</si>
  <si>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</si>
  <si>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</si>
  <si>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</si>
  <si>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</si>
  <si>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</si>
  <si>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</si>
  <si>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</si>
  <si>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</si>
  <si>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</si>
  <si>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</si>
  <si>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</si>
  <si>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</si>
  <si>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</si>
  <si>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</si>
  <si>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</si>
  <si>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</si>
  <si>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</si>
  <si>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</si>
  <si>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</si>
  <si>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</si>
  <si>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</si>
  <si>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</si>
  <si>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</si>
  <si>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</si>
  <si>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</si>
  <si>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</si>
  <si>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</si>
  <si>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</si>
  <si>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</si>
  <si>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</si>
  <si>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</si>
  <si>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</si>
  <si>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</si>
  <si>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</si>
  <si>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</si>
  <si>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</si>
  <si>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</si>
  <si>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</si>
  <si>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</si>
  <si>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</si>
  <si>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</si>
  <si>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</si>
  <si>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</si>
  <si>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</si>
  <si>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</si>
  <si>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</si>
  <si>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</si>
  <si>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</si>
  <si>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</si>
  <si>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</si>
  <si>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</si>
  <si>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</si>
  <si>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</si>
  <si>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</si>
  <si>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</si>
  <si>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</si>
  <si>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</si>
  <si>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</si>
  <si>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</si>
  <si>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</si>
  <si>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</si>
  <si>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</si>
  <si>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</si>
  <si>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</si>
  <si>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</si>
  <si>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</si>
  <si>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</si>
  <si>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</si>
  <si>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</si>
  <si>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</si>
  <si>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</si>
  <si>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</si>
  <si>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</si>
  <si>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</si>
  <si>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</si>
  <si>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</si>
  <si>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</si>
  <si>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</si>
  <si>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</si>
  <si>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</si>
  <si>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</si>
  <si>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</si>
  <si>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</si>
  <si>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</si>
  <si>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</si>
  <si>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</si>
  <si>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</si>
  <si>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</si>
  <si>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</si>
  <si>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</si>
  <si>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</si>
  <si>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</si>
  <si>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</si>
  <si>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</si>
  <si>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</si>
  <si>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</si>
  <si>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</si>
  <si>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</si>
  <si>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</si>
  <si>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</si>
  <si>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</si>
  <si>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</si>
  <si>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</si>
  <si>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</si>
  <si>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</si>
  <si>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</si>
  <si>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</si>
  <si>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</si>
  <si>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</si>
  <si>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</si>
  <si>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</si>
  <si>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</si>
  <si>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</si>
  <si>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</si>
  <si>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</si>
  <si>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</si>
  <si>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</si>
  <si>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</si>
  <si>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</si>
  <si>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</si>
  <si>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</si>
  <si>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</si>
  <si>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</si>
  <si>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</si>
  <si>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</si>
  <si>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</si>
  <si>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</si>
  <si>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</si>
  <si>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</si>
  <si>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</si>
  <si>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</si>
  <si>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</si>
  <si>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</si>
  <si>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</si>
  <si>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</si>
  <si>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</si>
  <si>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</si>
  <si>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</si>
  <si>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</si>
  <si>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</si>
  <si>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</si>
  <si>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</si>
  <si>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</si>
  <si>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</si>
  <si>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</si>
  <si>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</si>
  <si>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</si>
  <si>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</si>
  <si>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</si>
  <si>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</si>
  <si>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</si>
  <si>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</si>
  <si>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</si>
  <si>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</si>
  <si>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</si>
  <si>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</si>
  <si>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</si>
  <si>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</si>
  <si>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</si>
  <si>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</si>
  <si>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</si>
  <si>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</si>
  <si>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</si>
  <si>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</si>
  <si>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</si>
  <si>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</si>
  <si>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</si>
  <si>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</si>
  <si>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</si>
  <si>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</si>
  <si>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</si>
  <si>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</si>
  <si>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</si>
  <si>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</si>
  <si>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</si>
  <si>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</si>
  <si>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</si>
  <si>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</si>
  <si>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</si>
  <si>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</si>
  <si>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</si>
  <si>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</si>
  <si>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</si>
  <si>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</si>
  <si>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</si>
  <si>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</si>
  <si>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</si>
  <si>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</si>
  <si>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</si>
  <si>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</si>
  <si>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</si>
  <si>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</si>
  <si>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</si>
  <si>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</si>
  <si>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</si>
  <si>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</si>
  <si>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</si>
  <si>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</si>
  <si>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</si>
  <si>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</si>
  <si>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</si>
  <si>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</si>
  <si>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</si>
  <si>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</si>
  <si>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</si>
  <si>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</si>
  <si>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</si>
  <si>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</si>
  <si>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</si>
  <si>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</si>
  <si>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</si>
  <si>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</si>
  <si>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</si>
  <si>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</si>
  <si>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</si>
  <si>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</si>
  <si>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</si>
  <si>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</si>
  <si>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</si>
  <si>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</si>
  <si>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</si>
  <si>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</si>
  <si>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</si>
  <si>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</si>
  <si>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</si>
  <si>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</si>
  <si>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</si>
  <si>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</si>
  <si>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</si>
  <si>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</si>
  <si>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</si>
  <si>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</si>
  <si>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</si>
  <si>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</si>
  <si>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</si>
  <si>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</si>
  <si>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</si>
  <si>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</si>
  <si>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</si>
  <si>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</si>
  <si>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</si>
  <si>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</si>
  <si>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</si>
  <si>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</si>
  <si>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</si>
  <si>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</si>
  <si>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</si>
  <si>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</si>
  <si>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</si>
  <si>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</si>
  <si>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</si>
  <si>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</si>
  <si>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</si>
  <si>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</si>
  <si>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</si>
  <si>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</si>
  <si>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</si>
  <si>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</si>
  <si>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</si>
  <si>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</si>
  <si>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</si>
  <si>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</si>
  <si>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</si>
  <si>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</si>
  <si>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</si>
  <si>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</si>
  <si>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</si>
  <si>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</si>
  <si>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</si>
  <si>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</si>
  <si>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</si>
  <si>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</si>
  <si>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</si>
  <si>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</si>
  <si>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</si>
  <si>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</si>
  <si>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</si>
  <si>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</si>
  <si>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</si>
  <si>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</si>
  <si>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</si>
  <si>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</si>
  <si>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</si>
  <si>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</si>
  <si>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</si>
  <si>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</si>
  <si>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</si>
  <si>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</si>
  <si>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</si>
  <si>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</si>
  <si>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</si>
  <si>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</si>
  <si>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</si>
  <si>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</si>
  <si>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</si>
  <si>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</si>
  <si>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</si>
  <si>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</si>
  <si>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</si>
  <si>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</si>
  <si>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</si>
  <si>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</si>
  <si>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</si>
  <si>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</si>
  <si>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</si>
  <si>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</si>
  <si>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</si>
  <si>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</si>
  <si>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</si>
  <si>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</si>
  <si>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</si>
  <si>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</si>
  <si>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</si>
  <si>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</si>
  <si>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</si>
  <si>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</si>
  <si>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</si>
  <si>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</si>
  <si>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</si>
  <si>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</si>
  <si>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</si>
  <si>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</si>
  <si>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</si>
  <si>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</si>
  <si>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</si>
  <si>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</si>
  <si>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</si>
  <si>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</si>
  <si>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</si>
  <si>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</si>
  <si>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</si>
  <si>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</si>
  <si>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</si>
  <si>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</si>
  <si>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</si>
  <si>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</si>
  <si>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</si>
  <si>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</si>
  <si>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</si>
  <si>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</si>
  <si>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</si>
  <si>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</si>
  <si>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</si>
  <si>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</si>
  <si>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</si>
  <si>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</si>
  <si>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</si>
  <si>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</si>
  <si>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</si>
  <si>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</si>
  <si>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</si>
  <si>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</si>
  <si>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</si>
  <si>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</si>
  <si>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</si>
  <si>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</si>
  <si>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</si>
  <si>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</si>
  <si>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</si>
  <si>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</si>
  <si>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</si>
  <si>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</si>
  <si>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</si>
  <si>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</si>
  <si>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</si>
  <si>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</si>
  <si>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</si>
  <si>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</si>
  <si>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</si>
  <si>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</si>
  <si>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</si>
  <si>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</si>
  <si>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</si>
  <si>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</si>
  <si>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</si>
  <si>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</si>
  <si>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</si>
  <si>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</si>
  <si>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</si>
  <si>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</si>
  <si>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</si>
  <si>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</si>
  <si>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</si>
  <si>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</si>
  <si>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</si>
  <si>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</si>
  <si>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</si>
  <si>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</si>
  <si>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</si>
  <si>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</si>
  <si>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</si>
  <si>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</si>
  <si>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</si>
  <si>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</si>
  <si>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</si>
  <si>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</si>
  <si>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</si>
  <si>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</si>
  <si>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</si>
  <si>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</si>
  <si>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</si>
  <si>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</si>
  <si>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</si>
  <si>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</si>
  <si>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</si>
  <si>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</si>
  <si>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</si>
  <si>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</si>
  <si>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</si>
  <si>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</si>
  <si>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</si>
  <si>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</si>
  <si>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</si>
  <si>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</si>
  <si>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</si>
  <si>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</si>
  <si>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</si>
  <si>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</si>
  <si>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</si>
  <si>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</si>
  <si>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</si>
  <si>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</si>
  <si>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</si>
  <si>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</si>
  <si>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</si>
  <si>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</si>
  <si>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</si>
  <si>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</si>
  <si>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</si>
  <si>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</si>
  <si>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</si>
  <si>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</si>
  <si>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</si>
  <si>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</si>
  <si>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</si>
  <si>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</si>
  <si>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</si>
  <si>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</si>
  <si>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</si>
  <si>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</si>
  <si>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</si>
  <si>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</si>
  <si>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</si>
  <si>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</si>
  <si>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</si>
  <si>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</si>
  <si>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</si>
  <si>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</si>
  <si>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</si>
  <si>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</si>
  <si>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</si>
  <si>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</si>
  <si>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</si>
  <si>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</si>
  <si>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</si>
  <si>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</si>
  <si>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</si>
  <si>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</si>
  <si>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</si>
  <si>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</si>
  <si>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</si>
  <si>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</si>
  <si>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</si>
  <si>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</si>
  <si>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</si>
  <si>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</si>
  <si>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</si>
  <si>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</si>
  <si>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</si>
  <si>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</si>
  <si>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</si>
  <si>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</si>
  <si>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</si>
  <si>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</si>
  <si>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</si>
  <si>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</si>
  <si>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</si>
  <si>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</si>
  <si>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</si>
  <si>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</si>
  <si>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</si>
  <si>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</si>
  <si>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</si>
  <si>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</si>
  <si>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</si>
  <si>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</si>
  <si>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</si>
  <si>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</si>
  <si>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</si>
  <si>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</si>
  <si>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</si>
  <si>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</si>
  <si>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</si>
  <si>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</si>
  <si>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</si>
  <si>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</si>
  <si>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</si>
  <si>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</si>
  <si>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</si>
  <si>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</si>
  <si>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</si>
  <si>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</si>
  <si>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</si>
  <si>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</si>
  <si>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</si>
  <si>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</si>
  <si>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</si>
  <si>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</si>
  <si>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</si>
  <si>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</si>
  <si>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</si>
  <si>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</si>
  <si>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</si>
  <si>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</si>
  <si>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</si>
  <si>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</si>
  <si>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</si>
  <si>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</si>
  <si>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</si>
  <si>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</si>
  <si>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</si>
  <si>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</si>
  <si>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</si>
  <si>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</si>
  <si>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</si>
  <si>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</si>
  <si>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</si>
  <si>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</si>
  <si>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</si>
  <si>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</si>
  <si>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</si>
  <si>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</si>
  <si>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</si>
  <si>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</si>
  <si>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</si>
  <si>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</si>
  <si>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</si>
  <si>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</si>
  <si>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</si>
  <si>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</si>
  <si>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</si>
  <si>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</si>
  <si>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</si>
  <si>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</si>
  <si>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</si>
  <si>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</si>
  <si>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</si>
  <si>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</si>
  <si>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</si>
  <si>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</si>
  <si>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</si>
  <si>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</si>
  <si>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</si>
  <si>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</si>
  <si>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</si>
  <si>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</si>
  <si>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</si>
  <si>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</si>
  <si>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</si>
  <si>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</si>
  <si>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</si>
  <si>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</si>
  <si>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</si>
  <si>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</si>
  <si>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</si>
  <si>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</si>
  <si>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</si>
  <si>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</si>
  <si>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</si>
  <si>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</si>
  <si>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</si>
  <si>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</si>
  <si>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</si>
  <si>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</si>
  <si>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</si>
  <si>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</si>
  <si>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</si>
  <si>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</si>
  <si>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</si>
  <si>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</si>
  <si>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</si>
  <si>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</si>
  <si>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</si>
  <si>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</si>
  <si>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</si>
  <si>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</si>
  <si>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</si>
  <si>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</si>
  <si>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</si>
  <si>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</si>
  <si>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</si>
  <si>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</si>
  <si>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</si>
  <si>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</si>
  <si>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</si>
  <si>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</si>
  <si>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</si>
  <si>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</si>
  <si>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</si>
  <si>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</si>
  <si>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</si>
  <si>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</si>
  <si>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</si>
  <si>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</si>
  <si>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</si>
  <si>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</si>
  <si>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</si>
  <si>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</si>
  <si>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</si>
  <si>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</si>
  <si>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</si>
  <si>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</si>
  <si>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</si>
  <si>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</si>
  <si>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</si>
  <si>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</si>
  <si>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</si>
  <si>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</si>
  <si>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</si>
  <si>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</si>
  <si>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</si>
  <si>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</si>
  <si>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</si>
  <si>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</si>
  <si>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</si>
  <si>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</si>
  <si>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</si>
  <si>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</si>
  <si>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</si>
  <si>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</si>
  <si>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</si>
  <si>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</si>
  <si>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</si>
  <si>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</si>
  <si>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</si>
  <si>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</si>
  <si>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</si>
  <si>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</si>
  <si>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</si>
  <si>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</si>
  <si>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</si>
  <si>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</si>
  <si>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</si>
  <si>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</si>
  <si>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</si>
  <si>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</si>
  <si>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</si>
  <si>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</si>
  <si>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</si>
  <si>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</si>
  <si>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</si>
  <si>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</si>
  <si>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</si>
  <si>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</si>
  <si>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</si>
  <si>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</si>
  <si>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</si>
  <si>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</si>
  <si>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</si>
  <si>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</si>
  <si>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</si>
  <si>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</si>
  <si>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</si>
  <si>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</si>
  <si>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</si>
  <si>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</si>
  <si>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</si>
  <si>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</si>
  <si>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</si>
  <si>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</si>
  <si>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</si>
  <si>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</si>
  <si>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</si>
  <si>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</si>
  <si>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</si>
  <si>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</si>
  <si>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</si>
  <si>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</si>
  <si>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</si>
  <si>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</si>
  <si>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</si>
  <si>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</si>
  <si>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</si>
  <si>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</si>
  <si>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</si>
  <si>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</si>
  <si>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</si>
  <si>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</si>
  <si>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</si>
  <si>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</si>
  <si>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</si>
  <si>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</si>
  <si>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</si>
  <si>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</si>
  <si>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</si>
  <si>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</si>
  <si>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</si>
  <si>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</si>
  <si>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</si>
  <si>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</si>
  <si>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</si>
  <si>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</si>
  <si>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</si>
  <si>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</si>
  <si>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</si>
  <si>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</si>
  <si>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</si>
  <si>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</si>
  <si>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</si>
  <si>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</si>
  <si>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</si>
  <si>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</si>
  <si>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</si>
  <si>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</si>
  <si>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</si>
  <si>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</si>
  <si>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</si>
  <si>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</si>
  <si>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</si>
  <si>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</si>
  <si>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</si>
  <si>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</si>
  <si>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</si>
  <si>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</si>
  <si>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</si>
  <si>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</si>
  <si>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</si>
  <si>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</si>
  <si>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</si>
  <si>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</si>
  <si>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</si>
  <si>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</si>
  <si>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</si>
  <si>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</si>
  <si>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</si>
  <si>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</si>
  <si>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</si>
  <si>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</si>
  <si>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</si>
  <si>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</si>
  <si>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</si>
  <si>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</si>
  <si>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</si>
  <si>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</si>
  <si>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</si>
  <si>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</si>
  <si>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</si>
  <si>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</si>
  <si>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</si>
  <si>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</si>
  <si>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</si>
  <si>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</si>
  <si>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</si>
  <si>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</si>
  <si>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</si>
  <si>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</si>
  <si>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</si>
  <si>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</si>
  <si>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</si>
  <si>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</si>
  <si>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</si>
  <si>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</si>
  <si>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</si>
  <si>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</si>
  <si>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</si>
  <si>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</si>
  <si>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</si>
  <si>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</si>
  <si>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</si>
  <si>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</si>
  <si>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</si>
  <si>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</si>
  <si>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</si>
  <si>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</si>
  <si>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</si>
  <si>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</si>
  <si>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</si>
  <si>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</si>
  <si>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</si>
  <si>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</si>
  <si>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</si>
  <si>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</si>
  <si>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</si>
  <si>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</si>
  <si>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</si>
  <si>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</si>
  <si>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</si>
  <si>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</si>
  <si>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</si>
  <si>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</si>
  <si>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</si>
  <si>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</si>
  <si>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</si>
  <si>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</si>
  <si>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</si>
  <si>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</si>
  <si>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</si>
  <si>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</si>
  <si>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</si>
  <si>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</si>
  <si>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</si>
  <si>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</si>
  <si>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</si>
  <si>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</si>
  <si>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</si>
  <si>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</si>
  <si>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</si>
  <si>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</si>
  <si>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</si>
  <si>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</si>
  <si>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</si>
  <si>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</si>
  <si>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</si>
  <si>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</si>
  <si>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</si>
  <si>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</si>
  <si>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</si>
  <si>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</si>
  <si>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</si>
  <si>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</si>
  <si>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</si>
  <si>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</si>
  <si>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</si>
  <si>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</si>
  <si>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</si>
  <si>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</si>
  <si>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</si>
  <si>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</si>
  <si>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</si>
  <si>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</si>
  <si>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</si>
  <si>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</si>
  <si>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</si>
  <si>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</si>
  <si>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</si>
  <si>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</si>
  <si>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</si>
  <si>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</si>
  <si>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</si>
  <si>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</si>
  <si>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</si>
  <si>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</si>
  <si>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</si>
  <si>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</si>
  <si>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</si>
  <si>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</si>
  <si>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</si>
  <si>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</si>
  <si>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</si>
  <si>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</si>
  <si>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</si>
  <si>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</si>
  <si>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</si>
  <si>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</si>
  <si>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</si>
  <si>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</si>
  <si>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</si>
  <si>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</si>
  <si>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</si>
  <si>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</si>
  <si>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</si>
  <si>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</si>
  <si>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</si>
  <si>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</si>
  <si>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</si>
  <si>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</si>
  <si>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</si>
  <si>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</si>
  <si>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</si>
  <si>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</si>
  <si>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</si>
  <si>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</si>
  <si>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</si>
  <si>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</si>
  <si>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</si>
  <si>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</si>
  <si>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</si>
  <si>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</si>
  <si>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</si>
  <si>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</si>
  <si>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</si>
  <si>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</si>
  <si>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</si>
  <si>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</si>
  <si>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</si>
  <si>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</si>
  <si>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</si>
  <si>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</si>
  <si>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</si>
  <si>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</si>
  <si>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</si>
  <si>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</si>
  <si>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</si>
  <si>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</si>
  <si>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</si>
  <si>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</si>
  <si>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</si>
  <si>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</si>
  <si>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</si>
  <si>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</si>
  <si>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</si>
  <si>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</si>
  <si>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</si>
  <si>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</si>
  <si>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</si>
  <si>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</si>
  <si>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</si>
  <si>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</si>
  <si>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</si>
  <si>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</si>
  <si>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</si>
  <si>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</si>
  <si>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</si>
  <si>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</si>
  <si>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</si>
  <si>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</si>
  <si>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</si>
  <si>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</si>
  <si>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</si>
  <si>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</si>
  <si>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</si>
  <si>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</si>
  <si>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</si>
  <si>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</si>
  <si>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</si>
  <si>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</si>
  <si>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</si>
  <si>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</si>
  <si>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</si>
  <si>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</si>
  <si>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</si>
  <si>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</si>
  <si>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</si>
  <si>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</si>
  <si>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</si>
  <si>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</si>
  <si>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</si>
  <si>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</si>
  <si>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</si>
  <si>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</si>
  <si>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</si>
  <si>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</si>
  <si>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</si>
  <si>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</si>
  <si>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</si>
  <si>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</si>
  <si>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</si>
  <si>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</si>
  <si>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</si>
  <si>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</si>
  <si>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</si>
  <si>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</si>
  <si>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</si>
  <si>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</si>
  <si>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</si>
  <si>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</si>
  <si>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</si>
  <si>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</si>
  <si>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</si>
  <si>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</si>
  <si>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</si>
  <si>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</si>
  <si>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</si>
  <si>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</si>
  <si>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</si>
  <si>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</si>
  <si>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</si>
  <si>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</si>
  <si>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</si>
  <si>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</si>
  <si>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</si>
  <si>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</si>
  <si>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</si>
  <si>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</si>
  <si>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</si>
  <si>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</si>
  <si>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</si>
  <si>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</si>
  <si>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</si>
  <si>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</si>
  <si>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</si>
  <si>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</si>
  <si>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</si>
  <si>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</si>
  <si>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</si>
  <si>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</si>
  <si>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</si>
  <si>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</si>
  <si>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</si>
  <si>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</si>
  <si>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</si>
  <si>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</si>
  <si>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</si>
  <si>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</si>
  <si>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</si>
  <si>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</si>
  <si>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</si>
  <si>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</si>
  <si>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</si>
  <si>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</si>
  <si>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</si>
  <si>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</si>
  <si>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</si>
  <si>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</si>
  <si>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</si>
  <si>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</si>
  <si>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</si>
  <si>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</si>
  <si>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</si>
  <si>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</si>
  <si>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</si>
  <si>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</si>
  <si>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</si>
  <si>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</si>
  <si>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</si>
  <si>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</si>
  <si>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</si>
  <si>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</si>
  <si>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</si>
  <si>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</si>
  <si>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</si>
  <si>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</si>
  <si>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</si>
  <si>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</si>
  <si>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</si>
  <si>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</si>
  <si>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</si>
  <si>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</si>
  <si>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</si>
  <si>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</si>
  <si>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</si>
  <si>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</si>
  <si>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</si>
  <si>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</si>
  <si>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</si>
  <si>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</si>
  <si>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</si>
  <si>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</si>
  <si>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</si>
  <si>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</si>
  <si>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</si>
  <si>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</si>
  <si>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</si>
  <si>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</si>
  <si>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</si>
  <si>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</si>
  <si>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</si>
  <si>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</si>
  <si>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</si>
  <si>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</si>
  <si>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</si>
  <si>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</si>
  <si>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</si>
  <si>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</si>
  <si>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</si>
  <si>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</si>
  <si>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</si>
  <si>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</si>
  <si>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</si>
  <si>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</si>
  <si>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</si>
  <si>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</si>
  <si>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</si>
  <si>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</si>
  <si>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</si>
  <si>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</si>
  <si>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</si>
  <si>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</si>
  <si>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</si>
  <si>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</si>
  <si>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</si>
  <si>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</si>
  <si>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</si>
  <si>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</si>
  <si>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</si>
  <si>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</si>
  <si>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</si>
  <si>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</si>
  <si>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</si>
  <si>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</si>
  <si>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</si>
  <si>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</si>
  <si>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</si>
  <si>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</si>
  <si>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</si>
  <si>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</si>
  <si>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</si>
  <si>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</si>
  <si>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</si>
  <si>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</si>
  <si>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</si>
  <si>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</si>
  <si>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</si>
  <si>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</si>
  <si>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</si>
  <si>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</si>
  <si>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</si>
  <si>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</si>
  <si>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</si>
  <si>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</si>
  <si>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</si>
  <si>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</si>
  <si>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</si>
  <si>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</si>
  <si>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</si>
  <si>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</si>
  <si>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</si>
  <si>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</si>
  <si>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</si>
  <si>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</si>
  <si>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</si>
  <si>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</si>
  <si>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</si>
  <si>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</si>
  <si>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</si>
  <si>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</si>
  <si>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</si>
  <si>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</si>
  <si>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</si>
  <si>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</si>
  <si>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</si>
  <si>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</si>
  <si>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</si>
  <si>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</si>
  <si>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</si>
  <si>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</si>
  <si>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</si>
  <si>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</si>
  <si>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</si>
  <si>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</si>
  <si>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</si>
  <si>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</si>
  <si>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</si>
  <si>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</si>
  <si>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</si>
  <si>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</si>
  <si>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</si>
  <si>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</si>
  <si>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</si>
  <si>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</si>
  <si>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</si>
  <si>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</si>
  <si>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</si>
  <si>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</si>
  <si>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</si>
  <si>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</si>
  <si>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</si>
  <si>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</si>
  <si>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</si>
  <si>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</si>
  <si>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</si>
  <si>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</si>
  <si>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</si>
  <si>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</si>
  <si>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</si>
  <si>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</si>
  <si>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</si>
  <si>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</si>
  <si>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</si>
  <si>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</si>
  <si>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</si>
  <si>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</si>
  <si>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</si>
  <si>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</si>
  <si>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</si>
  <si>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</si>
  <si>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</si>
  <si>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</si>
  <si>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</si>
  <si>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</si>
  <si>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</si>
  <si>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</si>
  <si>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</si>
  <si>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</si>
  <si>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</si>
  <si>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</si>
  <si>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</si>
  <si>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</si>
  <si>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</si>
  <si>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</si>
  <si>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</si>
  <si>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</si>
  <si>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</si>
  <si>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</si>
  <si>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</si>
  <si>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</si>
  <si>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</si>
  <si>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</si>
  <si>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</si>
  <si>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</si>
  <si>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</si>
  <si>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</si>
  <si>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</si>
  <si>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</si>
  <si>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</si>
  <si>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</si>
  <si>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</si>
  <si>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</si>
  <si>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</si>
  <si>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</si>
  <si>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</si>
  <si>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</si>
  <si>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</si>
  <si>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</si>
  <si>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</si>
  <si>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</si>
  <si>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</si>
  <si>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</si>
  <si>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</si>
  <si>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</si>
  <si>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</si>
  <si>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</si>
  <si>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</si>
  <si>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</si>
  <si>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</si>
  <si>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</si>
  <si>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</si>
  <si>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</si>
  <si>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</si>
  <si>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</si>
  <si>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</si>
  <si>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</si>
  <si>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</si>
  <si>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</si>
  <si>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</si>
  <si>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</si>
  <si>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</si>
  <si>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</si>
  <si>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</si>
  <si>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</si>
  <si>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</si>
  <si>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</si>
  <si>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</si>
  <si>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</si>
  <si>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</si>
  <si>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</si>
  <si>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</si>
  <si>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</si>
  <si>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</si>
  <si>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</si>
  <si>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</si>
  <si>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</si>
  <si>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</si>
  <si>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</si>
  <si>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</si>
  <si>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</si>
  <si>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</si>
  <si>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</si>
  <si>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</si>
  <si>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</si>
  <si>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</si>
  <si>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</si>
  <si>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</si>
  <si>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</si>
  <si>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</si>
  <si>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</si>
  <si>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</si>
  <si>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</si>
  <si>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</si>
  <si>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</si>
  <si>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</si>
  <si>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</si>
  <si>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</si>
  <si>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</si>
  <si>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</si>
  <si>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</si>
  <si>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</si>
  <si>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</si>
  <si>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</si>
  <si>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</si>
  <si>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</si>
  <si>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</si>
  <si>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</si>
  <si>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</si>
  <si>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</si>
  <si>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</si>
  <si>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</si>
  <si>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</si>
  <si>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</si>
  <si>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</si>
  <si>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</si>
  <si>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</si>
  <si>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</si>
  <si>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</si>
  <si>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</si>
  <si>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</si>
  <si>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</si>
  <si>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</si>
  <si>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</si>
  <si>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</si>
  <si>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</si>
  <si>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</si>
  <si>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</si>
  <si>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</si>
  <si>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</si>
  <si>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</si>
  <si>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</si>
  <si>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</si>
  <si>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</si>
  <si>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</si>
  <si>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</si>
  <si>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</si>
  <si>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</si>
  <si>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</si>
  <si>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</si>
  <si>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</si>
  <si>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</si>
  <si>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</si>
  <si>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</si>
  <si>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</si>
  <si>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</si>
  <si>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</si>
  <si>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</si>
  <si>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</si>
  <si>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</si>
  <si>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</si>
  <si>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</si>
  <si>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</si>
  <si>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</si>
  <si>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</si>
  <si>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</si>
  <si>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</si>
  <si>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</si>
  <si>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</si>
  <si>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</si>
  <si>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</si>
  <si>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</si>
  <si>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</si>
  <si>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</si>
  <si>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</si>
  <si>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</si>
  <si>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</si>
  <si>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</si>
  <si>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</si>
  <si>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</si>
  <si>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</si>
  <si>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</si>
  <si>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</si>
  <si>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</si>
  <si>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</si>
  <si>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</si>
  <si>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</si>
  <si>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</si>
  <si>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</si>
  <si>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</si>
  <si>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</si>
  <si>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</si>
  <si>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</si>
  <si>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</si>
  <si>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</si>
  <si>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</si>
  <si>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</si>
  <si>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</si>
  <si>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</si>
  <si>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</si>
  <si>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</si>
  <si>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</si>
  <si>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</si>
  <si>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</si>
  <si>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</si>
  <si>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</si>
  <si>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</si>
  <si>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</si>
  <si>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</si>
  <si>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</si>
  <si>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</si>
  <si>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</si>
  <si>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</si>
  <si>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</si>
  <si>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</si>
  <si>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</si>
  <si>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</si>
  <si>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</si>
  <si>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</si>
  <si>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</si>
  <si>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</si>
  <si>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</si>
  <si>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</si>
  <si>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</si>
  <si>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</si>
  <si>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</si>
  <si>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</si>
  <si>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</si>
  <si>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</si>
  <si>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</si>
  <si>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</si>
  <si>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</si>
  <si>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</si>
  <si>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</si>
  <si>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</si>
  <si>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</si>
  <si>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</si>
  <si>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</si>
  <si>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</si>
  <si>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</si>
  <si>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</si>
  <si>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</si>
  <si>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</si>
  <si>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</si>
  <si>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</si>
  <si>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</si>
  <si>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</si>
  <si>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</si>
  <si>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</si>
  <si>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</si>
  <si>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</si>
  <si>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</si>
  <si>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</si>
  <si>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</si>
  <si>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</si>
  <si>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</si>
  <si>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</si>
  <si>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</si>
  <si>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</si>
  <si>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</si>
  <si>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</si>
  <si>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</si>
  <si>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</si>
  <si>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</si>
  <si>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</si>
  <si>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</si>
  <si>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</si>
  <si>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</si>
  <si>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</si>
  <si>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</si>
  <si>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</si>
  <si>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</si>
  <si>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</si>
  <si>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</si>
  <si>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</si>
  <si>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</si>
  <si>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</si>
  <si>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</si>
  <si>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</si>
  <si>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</si>
  <si>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</si>
  <si>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</si>
  <si>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</si>
  <si>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</si>
  <si>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</si>
  <si>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</si>
  <si>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</si>
  <si>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</si>
  <si>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</si>
  <si>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</si>
  <si>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</si>
  <si>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</si>
  <si>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</si>
  <si>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</si>
  <si>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</si>
  <si>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</si>
  <si>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</si>
  <si>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</si>
  <si>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</si>
  <si>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</si>
  <si>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</si>
  <si>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</si>
  <si>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</si>
  <si>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</si>
  <si>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</si>
  <si>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</si>
  <si>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</si>
  <si>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</si>
  <si>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</si>
  <si>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</si>
  <si>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</si>
  <si>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</si>
  <si>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</si>
  <si>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</si>
  <si>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</si>
  <si>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</si>
  <si>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</si>
  <si>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</si>
  <si>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</si>
  <si>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</si>
  <si>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</si>
  <si>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</si>
  <si>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</si>
  <si>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</si>
  <si>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</si>
  <si>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</si>
  <si>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</si>
  <si>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</si>
  <si>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</si>
  <si>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</si>
  <si>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</si>
  <si>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</si>
  <si>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</si>
  <si>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</si>
  <si>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</si>
  <si>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</si>
  <si>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</si>
  <si>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</si>
  <si>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</si>
  <si>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</si>
  <si>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</si>
  <si>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</si>
  <si>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</si>
  <si>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</si>
  <si>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</si>
  <si>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</si>
  <si>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</si>
  <si>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</si>
  <si>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</si>
  <si>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</si>
  <si>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</si>
  <si>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</si>
  <si>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</si>
  <si>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</si>
  <si>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</si>
  <si>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</si>
  <si>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</si>
  <si>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</si>
  <si>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</si>
  <si>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</si>
  <si>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</si>
  <si>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</si>
  <si>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</si>
  <si>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</si>
  <si>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</si>
  <si>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</si>
  <si>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</si>
  <si>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</si>
  <si>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</si>
  <si>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</si>
  <si>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</si>
  <si>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</si>
  <si>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</si>
  <si>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</si>
  <si>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</si>
  <si>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</si>
  <si>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</si>
  <si>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</si>
  <si>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</si>
  <si>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</si>
  <si>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</si>
  <si>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</si>
  <si>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</si>
  <si>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</si>
  <si>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</si>
  <si>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</si>
  <si>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</si>
  <si>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</si>
  <si>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</si>
  <si>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</si>
  <si>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</si>
  <si>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</si>
  <si>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</si>
  <si>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</si>
  <si>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</si>
  <si>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</si>
  <si>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</si>
  <si>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</si>
  <si>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</si>
  <si>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</si>
  <si>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</si>
  <si>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</si>
  <si>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</si>
  <si>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</si>
  <si>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</si>
  <si>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</si>
  <si>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</si>
  <si>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</si>
  <si>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</si>
  <si>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</si>
  <si>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</si>
  <si>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</si>
  <si>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</si>
  <si>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</si>
  <si>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</si>
  <si>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</si>
  <si>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</si>
  <si>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</si>
  <si>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</si>
  <si>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</si>
  <si>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</si>
  <si>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</si>
  <si>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</si>
  <si>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</si>
  <si>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</si>
  <si>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</si>
  <si>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</si>
  <si>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</si>
  <si>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</si>
  <si>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</si>
  <si>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</si>
  <si>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</si>
  <si>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</si>
  <si>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</si>
  <si>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</si>
  <si>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</si>
  <si>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</si>
  <si>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</si>
  <si>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</si>
  <si>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</si>
  <si>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</si>
  <si>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</si>
  <si>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</si>
  <si>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</si>
  <si>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</si>
  <si>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</si>
  <si>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</si>
  <si>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</si>
  <si>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</si>
  <si>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</si>
  <si>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</si>
  <si>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</si>
  <si>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</si>
  <si>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</si>
  <si>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</si>
  <si>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</si>
  <si>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</si>
  <si>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</si>
  <si>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</si>
  <si>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</si>
  <si>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</si>
  <si>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</si>
  <si>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</si>
  <si>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</si>
  <si>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</si>
  <si>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</si>
  <si>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</si>
  <si>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</si>
  <si>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</si>
  <si>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</si>
  <si>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</si>
  <si>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</si>
  <si>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</si>
  <si>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</si>
  <si>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</si>
  <si>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</si>
  <si>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</si>
  <si>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</si>
  <si>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</si>
  <si>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</si>
  <si>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</si>
  <si>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</si>
  <si>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</si>
  <si>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</si>
  <si>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</si>
  <si>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</si>
  <si>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</si>
  <si>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</si>
  <si>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</si>
  <si>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</si>
  <si>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</si>
  <si>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</si>
  <si>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</si>
  <si>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</si>
  <si>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</si>
  <si>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</si>
  <si>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</si>
  <si>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</si>
  <si>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</si>
  <si>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</si>
  <si>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</si>
  <si>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</si>
  <si>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</si>
  <si>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</si>
  <si>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</si>
  <si>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</si>
  <si>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</si>
  <si>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</si>
  <si>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</si>
  <si>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</si>
  <si>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</si>
  <si>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</si>
  <si>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</si>
  <si>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</si>
  <si>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</si>
  <si>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</si>
  <si>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</si>
  <si>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</si>
  <si>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</si>
  <si>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</si>
  <si>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</si>
  <si>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</si>
  <si>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</si>
  <si>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</si>
  <si>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</si>
  <si>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</si>
  <si>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</si>
  <si>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</si>
  <si>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</si>
  <si>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</si>
  <si>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</si>
  <si>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</si>
  <si>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</si>
  <si>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</si>
  <si>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</si>
  <si>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</si>
  <si>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</si>
  <si>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</si>
  <si>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</si>
  <si>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</si>
  <si>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</si>
  <si>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</si>
  <si>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</si>
  <si>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</si>
  <si>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</si>
  <si>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</si>
  <si>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</si>
  <si>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</si>
  <si>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</si>
  <si>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</si>
  <si>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</si>
  <si>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</si>
  <si>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</si>
  <si>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</si>
  <si>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</si>
  <si>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</si>
  <si>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</si>
  <si>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</si>
  <si>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</si>
  <si>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</si>
  <si>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</si>
  <si>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</si>
  <si>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</si>
  <si>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</si>
  <si>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</si>
  <si>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</si>
  <si>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</si>
  <si>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</si>
  <si>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</si>
  <si>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</si>
  <si>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</si>
  <si>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</si>
  <si>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</si>
  <si>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</si>
  <si>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</si>
  <si>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</si>
  <si>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</si>
  <si>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</si>
  <si>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</si>
  <si>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</si>
  <si>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</si>
  <si>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</si>
  <si>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</si>
  <si>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</si>
  <si>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</si>
  <si>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</si>
  <si>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</si>
  <si>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</si>
  <si>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</si>
  <si>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</si>
  <si>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</si>
  <si>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</si>
  <si>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</si>
  <si>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</si>
  <si>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</si>
  <si>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</si>
  <si>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</si>
  <si>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</si>
  <si>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</si>
  <si>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</si>
  <si>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</si>
  <si>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</si>
  <si>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</si>
  <si>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</si>
  <si>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</si>
  <si>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</si>
  <si>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</si>
  <si>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</si>
  <si>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</si>
  <si>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</si>
  <si>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</si>
  <si>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</si>
  <si>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</si>
  <si>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</si>
  <si>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</si>
  <si>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</si>
  <si>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</si>
  <si>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</si>
  <si>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</si>
  <si>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</si>
  <si>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</si>
  <si>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</si>
  <si>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</si>
  <si>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</si>
  <si>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</si>
  <si>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</si>
  <si>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</si>
  <si>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</si>
  <si>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</si>
  <si>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</si>
  <si>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</si>
  <si>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</si>
  <si>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</si>
  <si>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</si>
  <si>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</si>
  <si>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</si>
  <si>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</si>
  <si>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</si>
  <si>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</si>
  <si>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</si>
  <si>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</si>
  <si>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</si>
  <si>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</si>
  <si>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</si>
  <si>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</si>
  <si>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</si>
  <si>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</si>
  <si>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</si>
  <si>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</si>
  <si>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</si>
  <si>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</si>
  <si>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</si>
  <si>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</si>
  <si>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</si>
  <si>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</si>
  <si>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</si>
  <si>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</si>
  <si>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</si>
  <si>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</si>
  <si>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</si>
  <si>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</si>
  <si>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</si>
  <si>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</si>
  <si>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</si>
  <si>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</si>
  <si>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</si>
  <si>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</si>
  <si>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</si>
  <si>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</si>
  <si>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</si>
  <si>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</si>
  <si>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</si>
  <si>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</si>
  <si>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</si>
  <si>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</si>
  <si>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</si>
  <si>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</si>
  <si>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</si>
  <si>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</si>
  <si>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</si>
  <si>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</si>
  <si>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</si>
  <si>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</si>
  <si>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</si>
  <si>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</si>
  <si>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</si>
  <si>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</si>
  <si>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</si>
  <si>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</si>
  <si>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</si>
  <si>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</si>
  <si>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</si>
  <si>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</si>
  <si>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</si>
  <si>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</si>
  <si>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</si>
  <si>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</si>
  <si>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</si>
  <si>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</si>
  <si>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</si>
  <si>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</si>
  <si>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</si>
  <si>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</si>
  <si>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</si>
  <si>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</si>
  <si>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</si>
  <si>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</si>
  <si>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</si>
  <si>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</si>
  <si>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</si>
  <si>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</si>
  <si>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</si>
  <si>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</si>
  <si>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</si>
  <si>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</si>
  <si>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</si>
  <si>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</si>
  <si>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</si>
  <si>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</si>
  <si>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</si>
  <si>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</si>
  <si>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</si>
  <si>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</si>
  <si>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</si>
  <si>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</si>
  <si>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</si>
  <si>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</si>
  <si>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</si>
  <si>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</si>
  <si>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</si>
  <si>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</si>
  <si>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</si>
  <si>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</si>
  <si>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</si>
  <si>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</si>
  <si>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</si>
  <si>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</si>
  <si>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</si>
  <si>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</si>
  <si>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</si>
  <si>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</si>
  <si>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</si>
  <si>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</si>
  <si>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</si>
  <si>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</si>
  <si>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</si>
  <si>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</si>
  <si>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</si>
  <si>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</si>
  <si>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</si>
  <si>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</si>
  <si>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</si>
  <si>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</si>
  <si>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</si>
  <si>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</si>
  <si>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</si>
  <si>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</si>
  <si>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</si>
  <si>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</si>
  <si>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</si>
  <si>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</si>
  <si>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</si>
  <si>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</si>
  <si>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</si>
  <si>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</si>
  <si>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</si>
  <si>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</si>
  <si>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</si>
  <si>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</si>
  <si>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</si>
  <si>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</si>
  <si>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</si>
  <si>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</si>
  <si>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</si>
  <si>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</si>
  <si>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</si>
  <si>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</si>
  <si>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</si>
  <si>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</si>
  <si>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</si>
  <si>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</si>
  <si>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</si>
  <si>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</si>
  <si>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</si>
  <si>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</si>
  <si>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</si>
  <si>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</si>
  <si>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</si>
  <si>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</si>
  <si>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</si>
  <si>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</si>
  <si>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</si>
  <si>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</si>
  <si>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</si>
  <si>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</si>
  <si>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</si>
  <si>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</si>
  <si>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</si>
  <si>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</si>
  <si>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</si>
  <si>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</si>
  <si>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</si>
  <si>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</si>
  <si>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</si>
  <si>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</si>
  <si>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</si>
  <si>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</si>
  <si>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</si>
  <si>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</si>
  <si>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</si>
  <si>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</si>
  <si>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</si>
  <si>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</si>
  <si>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</si>
  <si>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</si>
  <si>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</si>
  <si>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</si>
  <si>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</si>
  <si>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</si>
  <si>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</si>
  <si>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</si>
  <si>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</si>
  <si>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</si>
  <si>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</si>
  <si>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</si>
  <si>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</si>
  <si>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</si>
  <si>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</si>
  <si>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</si>
  <si>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</si>
  <si>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</si>
  <si>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</si>
  <si>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</si>
  <si>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</si>
  <si>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</si>
  <si>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</si>
  <si>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</si>
  <si>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</si>
  <si>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</si>
  <si>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</si>
  <si>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</si>
  <si>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</si>
  <si>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</si>
  <si>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</si>
  <si>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</si>
  <si>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</si>
  <si>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</si>
  <si>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</si>
  <si>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</si>
  <si>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</si>
  <si>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</si>
  <si>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</si>
  <si>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</si>
  <si>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</si>
  <si>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</si>
  <si>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</si>
  <si>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</si>
  <si>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</si>
  <si>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</si>
  <si>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</si>
  <si>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</si>
  <si>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</si>
  <si>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</si>
  <si>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</si>
  <si>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</si>
  <si>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</si>
  <si>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</si>
  <si>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</si>
  <si>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</si>
  <si>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</si>
  <si>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</si>
  <si>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</si>
  <si>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</si>
  <si>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</si>
  <si>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</si>
  <si>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</si>
  <si>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</si>
  <si>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</si>
  <si>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</si>
  <si>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</si>
  <si>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</si>
  <si>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</si>
  <si>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</si>
  <si>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</si>
  <si>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</si>
  <si>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</si>
  <si>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</si>
  <si>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</si>
  <si>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</si>
  <si>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</si>
  <si>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</si>
  <si>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</si>
  <si>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</si>
  <si>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</si>
  <si>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</si>
  <si>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</si>
  <si>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</si>
  <si>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</si>
  <si>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</si>
  <si>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</si>
  <si>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</si>
  <si>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</si>
  <si>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</si>
  <si>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</si>
  <si>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</si>
  <si>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</si>
  <si>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</si>
  <si>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</si>
  <si>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</si>
  <si>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</si>
  <si>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</si>
  <si>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</si>
  <si>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</si>
  <si>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</si>
  <si>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</si>
  <si>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</si>
  <si>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</si>
  <si>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</si>
  <si>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</si>
  <si>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</si>
  <si>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</si>
  <si>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</si>
  <si>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</si>
  <si>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</si>
  <si>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</si>
  <si>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</si>
  <si>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</si>
  <si>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</si>
  <si>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</si>
  <si>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</si>
  <si>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</si>
  <si>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</si>
  <si>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</si>
  <si>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</si>
  <si>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</si>
  <si>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</si>
  <si>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</si>
  <si>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</si>
  <si>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</si>
  <si>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</si>
  <si>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</si>
  <si>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</si>
  <si>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</si>
  <si>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</si>
  <si>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</si>
  <si>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</si>
  <si>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</si>
  <si>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</si>
  <si>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</si>
  <si>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</si>
  <si>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</si>
  <si>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</si>
  <si>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</si>
  <si>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</si>
  <si>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</si>
  <si>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</si>
  <si>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</si>
  <si>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</si>
  <si>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</si>
  <si>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</si>
  <si>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</si>
  <si>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</si>
  <si>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</si>
  <si>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</si>
  <si>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</si>
  <si>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</si>
  <si>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</si>
  <si>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</si>
  <si>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</si>
  <si>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</si>
  <si>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</si>
  <si>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</si>
  <si>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</si>
  <si>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</si>
  <si>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</si>
  <si>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</si>
  <si>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</si>
  <si>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</si>
  <si>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</si>
  <si>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</si>
  <si>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</si>
  <si>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</si>
  <si>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</si>
  <si>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</si>
  <si>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</si>
  <si>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</si>
  <si>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</si>
  <si>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</si>
  <si>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</si>
  <si>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</si>
  <si>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</si>
  <si>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</si>
  <si>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</si>
  <si>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</si>
  <si>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</si>
  <si>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</si>
  <si>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</si>
  <si>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</si>
  <si>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</si>
  <si>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</si>
  <si>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</si>
  <si>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</si>
  <si>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</si>
  <si>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</si>
  <si>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</si>
  <si>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</si>
  <si>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</si>
  <si>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</si>
  <si>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</si>
  <si>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</si>
  <si>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</si>
  <si>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</si>
  <si>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</si>
  <si>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</si>
  <si>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</si>
  <si>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</si>
  <si>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</si>
  <si>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</si>
  <si>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</si>
  <si>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</si>
  <si>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</si>
  <si>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</si>
  <si>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</si>
  <si>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</si>
  <si>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</si>
  <si>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</si>
  <si>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</si>
  <si>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</si>
  <si>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</si>
  <si>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</si>
  <si>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</si>
  <si>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</si>
  <si>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</si>
  <si>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</si>
  <si>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</si>
  <si>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</si>
  <si>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</si>
  <si>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</si>
  <si>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</si>
  <si>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</si>
  <si>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</si>
  <si>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</si>
  <si>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</si>
  <si>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</si>
  <si>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</si>
  <si>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</si>
  <si>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</si>
  <si>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</si>
  <si>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</si>
  <si>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</si>
  <si>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</si>
  <si>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</si>
  <si>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</si>
  <si>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</si>
  <si>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</si>
  <si>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</si>
  <si>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</si>
  <si>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</si>
  <si>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</si>
  <si>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</si>
  <si>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</si>
  <si>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</si>
  <si>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</si>
  <si>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</si>
  <si>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</si>
  <si>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</si>
  <si>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</si>
  <si>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</si>
  <si>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</si>
  <si>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</si>
  <si>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</si>
  <si>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</si>
  <si>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</si>
  <si>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</si>
  <si>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</si>
  <si>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</si>
  <si>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</si>
  <si>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</si>
  <si>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</si>
  <si>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</si>
  <si>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</si>
  <si>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</si>
  <si>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</si>
  <si>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</si>
  <si>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</si>
  <si>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</si>
  <si>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</si>
  <si>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</si>
  <si>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</si>
  <si>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</si>
  <si>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</si>
  <si>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</si>
  <si>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</si>
  <si>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</si>
  <si>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</si>
  <si>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</si>
  <si>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</si>
  <si>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</si>
  <si>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</si>
  <si>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</si>
  <si>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</si>
  <si>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</si>
  <si>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</si>
  <si>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</si>
  <si>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</si>
  <si>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</si>
  <si>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</si>
  <si>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</si>
  <si>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</si>
  <si>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</si>
  <si>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</si>
  <si>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</si>
  <si>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</si>
  <si>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</si>
  <si>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</si>
  <si>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</si>
  <si>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</si>
  <si>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</si>
  <si>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</si>
  <si>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</si>
  <si>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</si>
  <si>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</si>
  <si>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</si>
  <si>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</si>
  <si>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</si>
  <si>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</si>
  <si>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</si>
  <si>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</si>
  <si>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</si>
  <si>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</si>
  <si>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</si>
  <si>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</si>
  <si>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</si>
  <si>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</si>
  <si>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</si>
  <si>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</si>
  <si>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</si>
  <si>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</si>
  <si>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</si>
  <si>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</si>
  <si>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</si>
  <si>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</si>
  <si>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</si>
  <si>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</si>
  <si>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</si>
  <si>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</si>
  <si>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</si>
  <si>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</si>
  <si>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</si>
  <si>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</si>
  <si>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</si>
  <si>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</si>
  <si>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</si>
  <si>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</si>
  <si>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</si>
  <si>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</si>
  <si>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</si>
  <si>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</si>
  <si>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</si>
  <si>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</si>
  <si>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</si>
  <si>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</si>
  <si>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</si>
  <si>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</si>
  <si>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</si>
  <si>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</si>
  <si>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</si>
  <si>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</si>
  <si>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</si>
  <si>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</si>
  <si>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</si>
  <si>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</si>
  <si>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</si>
  <si>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</si>
  <si>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</si>
  <si>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</si>
  <si>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</si>
  <si>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</si>
  <si>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</si>
  <si>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</si>
  <si>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</si>
  <si>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</si>
  <si>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</si>
  <si>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</si>
  <si>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</si>
  <si>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</si>
  <si>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</si>
  <si>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</si>
  <si>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</si>
  <si>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</si>
  <si>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</si>
  <si>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</si>
  <si>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</si>
  <si>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</si>
  <si>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</si>
  <si>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</si>
  <si>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</si>
  <si>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</si>
  <si>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</si>
  <si>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</si>
  <si>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</si>
  <si>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</si>
  <si>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</si>
  <si>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</si>
  <si>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</si>
  <si>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</si>
  <si>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</si>
  <si>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</si>
  <si>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</si>
  <si>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</si>
  <si>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</si>
  <si>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</si>
  <si>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</si>
  <si>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</si>
  <si>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</si>
  <si>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</si>
  <si>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</si>
  <si>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</si>
  <si>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</si>
  <si>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</si>
  <si>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</si>
  <si>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</si>
  <si>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</si>
  <si>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</si>
  <si>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</si>
  <si>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</si>
  <si>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</si>
  <si>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</si>
  <si>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</si>
  <si>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</si>
  <si>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</si>
  <si>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</si>
  <si>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</si>
  <si>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</si>
  <si>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</si>
  <si>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</si>
  <si>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</si>
  <si>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</si>
  <si>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</si>
  <si>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</si>
  <si>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</si>
  <si>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</si>
  <si>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</si>
  <si>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</si>
  <si>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</si>
  <si>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</si>
  <si>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</si>
  <si>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</si>
  <si>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</si>
  <si>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</si>
  <si>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</si>
  <si>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</si>
  <si>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</si>
  <si>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</si>
  <si>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</si>
  <si>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</si>
  <si>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</si>
  <si>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</si>
  <si>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</si>
  <si>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</si>
  <si>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</si>
  <si>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</si>
  <si>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</si>
  <si>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</si>
  <si>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</si>
  <si>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</si>
  <si>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</si>
  <si>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</si>
  <si>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</si>
  <si>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</si>
  <si>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</si>
  <si>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</si>
  <si>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</si>
  <si>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</si>
  <si>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</si>
  <si>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</si>
  <si>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</si>
  <si>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</si>
  <si>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</si>
  <si>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</si>
  <si>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</si>
  <si>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</si>
  <si>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</si>
  <si>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</si>
  <si>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</si>
  <si>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</si>
  <si>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</si>
  <si>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</si>
  <si>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</si>
  <si>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</si>
  <si>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</si>
  <si>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</si>
  <si>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</si>
  <si>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</si>
  <si>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</si>
  <si>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</si>
  <si>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</si>
  <si>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</si>
  <si>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</si>
  <si>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</si>
  <si>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</si>
  <si>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</si>
  <si>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</si>
  <si>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</si>
  <si>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</si>
  <si>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</si>
  <si>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</si>
  <si>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</si>
  <si>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</si>
  <si>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</si>
  <si>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</si>
  <si>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</si>
  <si>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</si>
  <si>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</si>
  <si>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</si>
  <si>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</si>
  <si>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</si>
  <si>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</si>
  <si>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</si>
  <si>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</si>
  <si>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</si>
  <si>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</si>
  <si>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</si>
  <si>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</si>
  <si>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</si>
  <si>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</si>
  <si>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</si>
  <si>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</si>
  <si>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</si>
  <si>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</si>
  <si>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</si>
  <si>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</si>
  <si>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</si>
  <si>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</si>
  <si>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</si>
  <si>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</si>
  <si>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</si>
  <si>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</si>
  <si>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</si>
  <si>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</si>
  <si>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</si>
  <si>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</si>
  <si>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</si>
  <si>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</si>
  <si>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</si>
  <si>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</si>
  <si>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</si>
  <si>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</si>
  <si>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</si>
  <si>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</si>
  <si>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</si>
  <si>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</si>
  <si>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</si>
  <si>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</si>
  <si>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</si>
  <si>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</si>
  <si>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</si>
  <si>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</si>
  <si>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</si>
  <si>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</si>
  <si>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</si>
  <si>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</si>
  <si>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</si>
  <si>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</si>
  <si>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</si>
  <si>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</si>
  <si>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</si>
  <si>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</si>
  <si>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</si>
  <si>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</si>
  <si>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</si>
  <si>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</si>
  <si>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</si>
  <si>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</si>
  <si>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</si>
  <si>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</si>
  <si>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</si>
  <si>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</si>
  <si>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</si>
  <si>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</si>
  <si>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</si>
  <si>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</si>
  <si>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</si>
  <si>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</si>
  <si>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</si>
  <si>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</si>
  <si>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</si>
  <si>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</si>
  <si>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</si>
  <si>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</si>
  <si>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</si>
  <si>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</si>
  <si>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</si>
  <si>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</si>
  <si>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</si>
  <si>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</si>
  <si>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</si>
  <si>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</si>
  <si>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</si>
  <si>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</si>
  <si>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</si>
  <si>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</si>
  <si>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</si>
  <si>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</si>
  <si>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</si>
  <si>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</si>
  <si>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</si>
  <si>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</si>
  <si>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</si>
  <si>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</si>
  <si>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</si>
  <si>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</si>
  <si>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</si>
  <si>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</si>
  <si>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</si>
  <si>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</si>
  <si>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</si>
  <si>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</si>
  <si>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</si>
  <si>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</si>
  <si>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</si>
  <si>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</si>
  <si>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</si>
  <si>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</si>
  <si>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</si>
  <si>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</si>
  <si>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</si>
  <si>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</si>
  <si>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</si>
  <si>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</si>
  <si>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</si>
  <si>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</si>
  <si>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</si>
  <si>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</si>
  <si>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</si>
  <si>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</si>
  <si>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</si>
  <si>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</si>
  <si>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</si>
  <si>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</si>
  <si>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</si>
  <si>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</si>
  <si>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</si>
  <si>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</si>
  <si>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</si>
  <si>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</si>
  <si>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</si>
  <si>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</si>
  <si>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</si>
  <si>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</si>
  <si>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</si>
  <si>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</si>
  <si>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</si>
  <si>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</si>
  <si>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</si>
  <si>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</si>
  <si>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</si>
  <si>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</si>
  <si>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</si>
  <si>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</si>
  <si>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</si>
  <si>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</si>
  <si>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</si>
  <si>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</si>
  <si>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</si>
  <si>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</si>
  <si>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</si>
  <si>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</si>
  <si>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</si>
  <si>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</si>
  <si>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</si>
  <si>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</si>
  <si>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</si>
  <si>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</si>
  <si>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</si>
  <si>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</si>
  <si>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</si>
  <si>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</si>
  <si>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</si>
  <si>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</si>
  <si>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</si>
  <si>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</si>
  <si>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</si>
  <si>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</si>
  <si>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</si>
  <si>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</si>
  <si>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</si>
  <si>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</si>
  <si>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</si>
  <si>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</si>
  <si>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</si>
  <si>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</si>
  <si>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</si>
  <si>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</si>
  <si>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</si>
  <si>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</si>
  <si>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</si>
  <si>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</si>
  <si>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</si>
  <si>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</si>
  <si>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</si>
  <si>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</si>
  <si>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</si>
  <si>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</si>
  <si>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</si>
  <si>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</si>
  <si>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</si>
  <si>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</si>
  <si>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</si>
  <si>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</si>
  <si>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</si>
  <si>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</si>
  <si>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</si>
  <si>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</si>
  <si>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</si>
  <si>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</si>
  <si>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</si>
  <si>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</si>
  <si>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</si>
  <si>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</si>
  <si>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</si>
  <si>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</si>
  <si>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</si>
  <si>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</si>
  <si>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</si>
  <si>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</si>
  <si>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</si>
  <si>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</si>
  <si>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</si>
  <si>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</si>
  <si>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</si>
  <si>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</si>
  <si>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</si>
  <si>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</si>
  <si>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</si>
  <si>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</si>
  <si>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</si>
  <si>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</si>
  <si>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</si>
  <si>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</si>
  <si>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</si>
  <si>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</si>
  <si>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</si>
  <si>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</si>
  <si>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</si>
  <si>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</si>
  <si>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</si>
  <si>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</si>
  <si>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</si>
  <si>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</si>
  <si>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</si>
  <si>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</si>
  <si>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</si>
  <si>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</si>
  <si>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</si>
  <si>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</si>
  <si>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</si>
  <si>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</si>
  <si>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</si>
  <si>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</si>
  <si>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</si>
  <si>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</si>
  <si>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</si>
  <si>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</si>
  <si>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</si>
  <si>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</si>
  <si>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</si>
  <si>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</si>
  <si>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</si>
  <si>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</si>
  <si>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</si>
  <si>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</si>
  <si>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</si>
  <si>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</si>
  <si>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</si>
  <si>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</si>
  <si>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</si>
  <si>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</si>
  <si>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</si>
  <si>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</si>
  <si>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</si>
  <si>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</si>
  <si>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</si>
  <si>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</si>
  <si>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</si>
  <si>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</si>
  <si>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</si>
  <si>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</si>
  <si>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</si>
  <si>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</si>
  <si>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</si>
  <si>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</si>
  <si>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</si>
  <si>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</si>
  <si>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</si>
  <si>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</si>
  <si>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</si>
  <si>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</si>
  <si>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</si>
  <si>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</si>
  <si>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</si>
  <si>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</si>
  <si>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</si>
  <si>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</si>
  <si>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</si>
  <si>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</si>
  <si>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</si>
  <si>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</si>
  <si>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</si>
  <si>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</si>
  <si>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</si>
  <si>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</si>
  <si>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</si>
  <si>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</si>
  <si>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</si>
  <si>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</si>
  <si>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</si>
  <si>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</si>
  <si>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</si>
  <si>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</si>
  <si>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</si>
  <si>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</si>
  <si>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</si>
  <si>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</si>
  <si>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</si>
  <si>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</si>
  <si>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</si>
  <si>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</si>
  <si>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</si>
  <si>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</si>
  <si>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</si>
  <si>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</si>
  <si>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</si>
  <si>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</si>
  <si>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</si>
  <si>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</si>
  <si>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</si>
  <si>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</si>
  <si>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</si>
  <si>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</si>
  <si>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</si>
  <si>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</si>
  <si>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</si>
  <si>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</si>
  <si>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</si>
  <si>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</si>
  <si>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</si>
  <si>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</si>
  <si>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</si>
  <si>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</si>
  <si>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</si>
  <si>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</si>
  <si>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</si>
  <si>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</si>
  <si>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</si>
  <si>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</si>
  <si>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</si>
  <si>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</si>
  <si>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</si>
  <si>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</si>
  <si>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</si>
  <si>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</si>
  <si>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</si>
  <si>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</si>
  <si>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</si>
  <si>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</si>
  <si>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</si>
  <si>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</si>
  <si>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</si>
  <si>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</si>
  <si>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</si>
  <si>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</si>
  <si>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</si>
  <si>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</si>
  <si>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</si>
  <si>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</si>
  <si>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</si>
  <si>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</si>
  <si>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</si>
  <si>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</si>
  <si>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</si>
  <si>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</si>
  <si>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</si>
  <si>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</si>
  <si>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</si>
  <si>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</si>
  <si>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</si>
  <si>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</si>
  <si>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</si>
  <si>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</si>
  <si>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</si>
  <si>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</si>
  <si>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</si>
  <si>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</si>
  <si>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</si>
  <si>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</si>
  <si>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</si>
  <si>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</si>
  <si>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</si>
  <si>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</si>
  <si>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</si>
  <si>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</si>
  <si>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</si>
  <si>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</si>
  <si>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</si>
  <si>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</si>
  <si>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</si>
  <si>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</si>
  <si>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</si>
  <si>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</si>
  <si>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</si>
  <si>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</si>
  <si>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</si>
  <si>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</si>
  <si>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</si>
  <si>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</si>
  <si>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</si>
  <si>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</si>
  <si>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</si>
  <si>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</si>
  <si>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</si>
  <si>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</si>
  <si>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</si>
  <si>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</si>
  <si>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</si>
  <si>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</si>
  <si>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</si>
  <si>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</si>
  <si>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</si>
  <si>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</si>
  <si>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</si>
  <si>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</si>
  <si>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</si>
  <si>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</si>
  <si>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</si>
  <si>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</si>
  <si>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</si>
  <si>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</si>
  <si>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</si>
  <si>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</si>
  <si>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</si>
  <si>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</si>
  <si>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</si>
  <si>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</si>
  <si>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</si>
  <si>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</si>
  <si>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</si>
  <si>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</si>
  <si>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</si>
  <si>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</si>
  <si>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</si>
  <si>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</si>
  <si>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</si>
  <si>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</si>
  <si>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</si>
  <si>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</si>
  <si>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</si>
  <si>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</si>
  <si>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</si>
  <si>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</si>
  <si>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</si>
  <si>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</si>
  <si>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</si>
  <si>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</si>
  <si>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</si>
  <si>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</si>
  <si>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</si>
  <si>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</si>
  <si>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</si>
  <si>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</si>
  <si>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</si>
  <si>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</si>
  <si>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</si>
  <si>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</si>
  <si>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</si>
  <si>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</si>
  <si>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</si>
  <si>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</si>
  <si>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</si>
  <si>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</si>
  <si>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</si>
  <si>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</si>
  <si>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</si>
  <si>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</si>
  <si>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</si>
  <si>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</si>
  <si>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</si>
  <si>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</si>
  <si>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</si>
  <si>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</si>
  <si>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</si>
  <si>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</si>
  <si>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</si>
  <si>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</si>
  <si>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</si>
  <si>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</si>
  <si>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</si>
  <si>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</si>
  <si>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</si>
  <si>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</si>
  <si>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</si>
  <si>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</si>
  <si>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</si>
  <si>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</si>
  <si>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</si>
  <si>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</si>
  <si>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</si>
  <si>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</si>
  <si>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</si>
  <si>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</si>
  <si>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</si>
  <si>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</si>
  <si>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</si>
  <si>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</si>
  <si>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</si>
  <si>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</si>
  <si>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</si>
  <si>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</si>
  <si>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</si>
  <si>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</si>
  <si>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</si>
  <si>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</si>
  <si>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</si>
  <si>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</si>
  <si>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</si>
  <si>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</si>
  <si>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</si>
  <si>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</si>
  <si>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</si>
  <si>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</si>
  <si>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</si>
  <si>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</si>
  <si>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</si>
  <si>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</si>
  <si>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</si>
  <si>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</si>
  <si>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</si>
  <si>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</si>
  <si>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</si>
  <si>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</si>
  <si>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</si>
  <si>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</si>
  <si>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</si>
  <si>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</si>
  <si>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</si>
  <si>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</si>
  <si>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</si>
  <si>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</si>
  <si>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</si>
  <si>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</si>
  <si>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</si>
  <si>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</si>
  <si>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</si>
  <si>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</si>
  <si>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</si>
  <si>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</si>
  <si>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</si>
  <si>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</si>
  <si>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</si>
  <si>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</si>
  <si>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</si>
  <si>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</si>
  <si>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</si>
  <si>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</si>
  <si>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</si>
  <si>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</si>
  <si>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</si>
  <si>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</si>
  <si>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</si>
  <si>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</si>
  <si>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</si>
  <si>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</si>
  <si>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</si>
  <si>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</si>
  <si>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</si>
  <si>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</si>
  <si>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</si>
  <si>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</si>
  <si>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</si>
  <si>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</si>
  <si>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</si>
  <si>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</si>
  <si>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</si>
  <si>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</si>
  <si>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</si>
  <si>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</si>
  <si>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</si>
  <si>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</si>
  <si>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</si>
  <si>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</si>
  <si>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</si>
  <si>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</si>
  <si>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</si>
  <si>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</si>
  <si>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</si>
  <si>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</si>
  <si>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</si>
  <si>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</si>
  <si>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</si>
  <si>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</si>
  <si>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</si>
  <si>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</si>
  <si>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</si>
  <si>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</si>
  <si>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</si>
  <si>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</si>
  <si>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</si>
  <si>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</si>
  <si>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</si>
  <si>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</si>
  <si>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</si>
  <si>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</si>
  <si>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</si>
  <si>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</si>
  <si>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</si>
  <si>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</si>
  <si>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</si>
  <si>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</si>
  <si>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</si>
  <si>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</si>
  <si>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</si>
  <si>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</si>
  <si>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</si>
  <si>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</si>
  <si>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</si>
  <si>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</si>
  <si>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</si>
  <si>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</si>
  <si>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</si>
  <si>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</si>
  <si>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</si>
  <si>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</si>
  <si>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</si>
  <si>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</si>
  <si>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</si>
  <si>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</si>
  <si>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</si>
  <si>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</si>
  <si>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</si>
  <si>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</si>
  <si>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</si>
  <si>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</si>
  <si>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</si>
  <si>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</si>
  <si>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</si>
  <si>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</si>
  <si>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</si>
  <si>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</si>
  <si>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</si>
  <si>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</si>
  <si>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</si>
  <si>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</si>
  <si>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</si>
  <si>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</si>
  <si>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</si>
  <si>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</si>
  <si>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</si>
  <si>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</si>
  <si>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</si>
  <si>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</si>
  <si>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</si>
  <si>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</si>
  <si>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</si>
  <si>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</si>
  <si>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</si>
  <si>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</si>
  <si>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</si>
  <si>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</si>
  <si>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</si>
  <si>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</si>
  <si>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</si>
  <si>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</si>
  <si>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</si>
  <si>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</si>
  <si>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</si>
  <si>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</si>
  <si>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</si>
  <si>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</si>
  <si>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</si>
  <si>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</si>
  <si>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</si>
  <si>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</si>
  <si>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</si>
  <si>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</si>
  <si>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</si>
  <si>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</si>
  <si>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</si>
  <si>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</si>
  <si>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</si>
  <si>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</si>
  <si>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</si>
  <si>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</si>
  <si>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</si>
  <si>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</si>
  <si>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</si>
  <si>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</si>
  <si>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</si>
  <si>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</si>
  <si>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</si>
  <si>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</si>
  <si>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</si>
  <si>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</si>
  <si>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</si>
  <si>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</si>
  <si>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</si>
  <si>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</si>
  <si>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</si>
  <si>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</si>
  <si>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</si>
  <si>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</si>
  <si>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</si>
  <si>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</si>
  <si>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</si>
  <si>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</si>
  <si>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</si>
  <si>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</si>
  <si>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</si>
  <si>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</si>
  <si>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</si>
  <si>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</si>
  <si>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</si>
  <si>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</si>
  <si>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</si>
  <si>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</si>
  <si>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</si>
  <si>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</si>
  <si>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</si>
  <si>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</si>
  <si>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</si>
  <si>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</si>
  <si>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</si>
  <si>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</si>
  <si>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</si>
  <si>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</si>
  <si>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</si>
  <si>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</si>
  <si>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</si>
  <si>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</si>
  <si>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</si>
  <si>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</si>
  <si>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</si>
  <si>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</si>
  <si>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</si>
  <si>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</si>
  <si>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</si>
  <si>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</si>
  <si>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</si>
  <si>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</si>
  <si>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</si>
  <si>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</si>
  <si>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</si>
  <si>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</si>
  <si>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</si>
  <si>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</si>
  <si>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</si>
  <si>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</si>
  <si>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</si>
  <si>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</si>
  <si>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</si>
  <si>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</si>
  <si>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</si>
  <si>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</si>
  <si>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</si>
  <si>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</si>
  <si>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</si>
  <si>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</si>
  <si>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</si>
  <si>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</si>
  <si>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</si>
  <si>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</si>
  <si>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</si>
  <si>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</si>
  <si>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</si>
  <si>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</si>
  <si>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</si>
  <si>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</si>
  <si>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</si>
  <si>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</si>
  <si>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</si>
  <si>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</si>
  <si>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</si>
  <si>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</si>
  <si>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</si>
  <si>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</si>
  <si>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</si>
  <si>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</si>
  <si>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</si>
  <si>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</si>
  <si>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</si>
  <si>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</si>
  <si>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</si>
  <si>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</si>
  <si>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</si>
  <si>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</si>
  <si>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</si>
  <si>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</si>
  <si>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</si>
  <si>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</si>
  <si>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</si>
  <si>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</si>
  <si>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</si>
  <si>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</si>
  <si>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</si>
  <si>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</si>
  <si>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</si>
  <si>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</si>
  <si>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</si>
  <si>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</si>
  <si>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</si>
  <si>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</si>
  <si>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</si>
  <si>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</si>
  <si>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</si>
  <si>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</si>
  <si>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</si>
  <si>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</si>
  <si>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</si>
  <si>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</si>
  <si>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</si>
  <si>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</si>
  <si>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</si>
  <si>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</si>
  <si>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</si>
  <si>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</si>
  <si>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</si>
  <si>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</si>
  <si>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</si>
  <si>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</si>
  <si>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</si>
  <si>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</si>
  <si>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</si>
  <si>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</si>
  <si>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</si>
  <si>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</si>
  <si>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</si>
  <si>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</si>
  <si>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</si>
  <si>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</si>
  <si>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</si>
  <si>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</si>
  <si>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</si>
  <si>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</si>
  <si>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</si>
  <si>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</si>
  <si>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</si>
  <si>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</si>
  <si>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</si>
  <si>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</si>
  <si>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</si>
  <si>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</si>
  <si>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</si>
  <si>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</si>
  <si>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</si>
  <si>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</si>
  <si>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</si>
  <si>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</si>
  <si>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</si>
  <si>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</si>
  <si>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</si>
  <si>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</si>
  <si>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</si>
  <si>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</si>
  <si>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</si>
  <si>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</si>
  <si>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</si>
  <si>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</si>
  <si>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</si>
  <si>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</si>
  <si>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</si>
  <si>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</si>
  <si>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</si>
  <si>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</si>
  <si>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</si>
  <si>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</si>
  <si>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</si>
  <si>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</si>
  <si>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</si>
  <si>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</si>
  <si>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</si>
  <si>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</si>
  <si>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</si>
  <si>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</si>
  <si>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</si>
  <si>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</si>
  <si>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</si>
  <si>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</si>
  <si>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</si>
  <si>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</si>
  <si>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</si>
  <si>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</si>
  <si>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</si>
  <si>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</si>
  <si>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</si>
  <si>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</si>
  <si>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</si>
  <si>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</si>
  <si>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</si>
  <si>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</si>
  <si>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</si>
  <si>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</si>
  <si>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</si>
  <si>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</si>
  <si>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</si>
  <si>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</si>
  <si>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</si>
  <si>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</si>
  <si>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</si>
  <si>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</si>
  <si>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</si>
  <si>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</si>
  <si>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</si>
  <si>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</si>
  <si>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</si>
  <si>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</si>
  <si>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</si>
  <si>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</si>
  <si>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</si>
  <si>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</si>
  <si>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</si>
  <si>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</si>
  <si>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</si>
  <si>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</si>
  <si>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</si>
  <si>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</si>
  <si>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</si>
  <si>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</si>
  <si>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</si>
  <si>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</si>
  <si>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</si>
  <si>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</si>
  <si>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</si>
  <si>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</si>
  <si>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</si>
  <si>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</si>
  <si>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</si>
  <si>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</si>
  <si>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</si>
  <si>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</si>
  <si>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</si>
  <si>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</si>
  <si>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</si>
  <si>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</si>
  <si>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</si>
  <si>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</si>
  <si>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</si>
  <si>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</si>
  <si>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</si>
  <si>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</si>
  <si>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</si>
  <si>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</si>
  <si>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</si>
  <si>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</si>
  <si>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</si>
  <si>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</si>
  <si>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</si>
  <si>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</si>
  <si>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</si>
  <si>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</si>
  <si>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</si>
  <si>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</si>
  <si>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</si>
  <si>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</si>
  <si>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</si>
  <si>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</si>
  <si>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</si>
  <si>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</si>
  <si>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</si>
  <si>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</si>
  <si>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</si>
  <si>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</si>
  <si>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</si>
  <si>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</si>
  <si>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</si>
  <si>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</si>
  <si>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</si>
  <si>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</si>
  <si>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</si>
  <si>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</si>
  <si>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</si>
  <si>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</si>
  <si>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</si>
  <si>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</si>
  <si>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</si>
  <si>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</si>
  <si>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</si>
  <si>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</si>
  <si>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</si>
  <si>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</si>
  <si>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</si>
  <si>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</si>
  <si>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</si>
  <si>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</si>
  <si>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</si>
  <si>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</si>
  <si>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</si>
  <si>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</si>
  <si>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</si>
  <si>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</si>
  <si>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</si>
  <si>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</si>
  <si>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</si>
  <si>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</si>
  <si>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</si>
  <si>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</si>
  <si>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</si>
  <si>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</si>
  <si>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</si>
  <si>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</si>
  <si>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</si>
  <si>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</si>
  <si>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</si>
  <si>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</si>
  <si>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</si>
  <si>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</si>
  <si>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</si>
  <si>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</si>
  <si>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</si>
  <si>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</si>
  <si>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</si>
  <si>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</si>
  <si>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</si>
  <si>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</si>
  <si>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</si>
  <si>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</si>
  <si>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</si>
  <si>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</si>
  <si>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</si>
  <si>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</si>
  <si>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</si>
  <si>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</si>
  <si>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</si>
  <si>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</si>
  <si>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</si>
  <si>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</si>
  <si>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</si>
  <si>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</si>
  <si>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</si>
  <si>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</si>
  <si>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</si>
  <si>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</si>
  <si>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</si>
  <si>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</si>
  <si>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</si>
  <si>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</si>
  <si>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</si>
  <si>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</si>
  <si>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</si>
  <si>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</si>
  <si>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</si>
  <si>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</si>
  <si>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</si>
  <si>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</si>
  <si>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</si>
  <si>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</si>
  <si>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</si>
  <si>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</si>
  <si>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</si>
  <si>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</si>
  <si>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</si>
  <si>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</si>
  <si>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</si>
  <si>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</si>
  <si>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</si>
  <si>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</si>
  <si>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</si>
  <si>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</si>
  <si>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</si>
  <si>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</si>
  <si>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</si>
  <si>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</si>
  <si>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</si>
  <si>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</si>
  <si>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</si>
  <si>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</si>
  <si>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</si>
  <si>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</si>
  <si>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</si>
  <si>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</si>
  <si>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</si>
  <si>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</si>
  <si>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</si>
  <si>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</si>
  <si>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</si>
  <si>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</si>
  <si>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</si>
  <si>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</si>
  <si>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</si>
  <si>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</si>
  <si>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</si>
  <si>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</si>
  <si>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</si>
  <si>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</si>
  <si>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</si>
  <si>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</si>
  <si>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</si>
  <si>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</si>
  <si>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</si>
  <si>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</si>
  <si>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</si>
  <si>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</si>
  <si>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</si>
  <si>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</si>
  <si>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</si>
  <si>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</si>
  <si>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</si>
  <si>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</si>
  <si>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</si>
  <si>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</si>
  <si>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</si>
  <si>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</si>
  <si>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</si>
  <si>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</si>
  <si>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</si>
  <si>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</si>
  <si>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</si>
  <si>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</si>
  <si>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</si>
  <si>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</si>
  <si>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</si>
  <si>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</si>
  <si>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</si>
  <si>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</si>
  <si>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</si>
  <si>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</si>
  <si>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</si>
  <si>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</si>
  <si>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</si>
  <si>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</si>
  <si>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</si>
  <si>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</si>
  <si>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</si>
  <si>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</si>
  <si>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</si>
  <si>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</si>
  <si>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</si>
  <si>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</si>
  <si>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</si>
  <si>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</si>
  <si>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</si>
  <si>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</si>
  <si>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</si>
  <si>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</si>
  <si>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</si>
  <si>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</si>
  <si>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</si>
  <si>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</si>
  <si>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</si>
  <si>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</si>
  <si>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</si>
  <si>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</si>
  <si>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</si>
  <si>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</si>
  <si>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</si>
  <si>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</si>
  <si>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</si>
  <si>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</si>
  <si>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</si>
  <si>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</si>
  <si>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</si>
  <si>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</si>
  <si>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</si>
  <si>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</si>
  <si>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</si>
  <si>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</si>
  <si>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</si>
  <si>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</si>
  <si>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</si>
  <si>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</si>
  <si>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</si>
  <si>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</si>
  <si>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</si>
  <si>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</si>
  <si>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</si>
  <si>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</si>
  <si>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</si>
  <si>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</si>
  <si>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</si>
  <si>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</si>
  <si>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</si>
  <si>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</si>
  <si>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</si>
  <si>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</si>
  <si>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</si>
  <si>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</si>
  <si>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</si>
  <si>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</si>
  <si>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</si>
  <si>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</si>
  <si>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</si>
  <si>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</si>
  <si>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</si>
  <si>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</si>
  <si>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</si>
  <si>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</si>
  <si>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</si>
  <si>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</si>
  <si>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</si>
  <si>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</si>
  <si>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</si>
  <si>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</si>
  <si>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</si>
  <si>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</si>
  <si>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</si>
  <si>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</si>
  <si>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</si>
  <si>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</si>
  <si>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</si>
  <si>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</si>
  <si>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</si>
  <si>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</si>
  <si>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</si>
  <si>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</si>
  <si>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</si>
  <si>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</si>
  <si>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</si>
  <si>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</si>
  <si>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</si>
  <si>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</si>
  <si>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</si>
  <si>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</si>
  <si>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</si>
  <si>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</si>
  <si>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</si>
  <si>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</si>
  <si>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</si>
  <si>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</si>
  <si>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</si>
  <si>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</si>
  <si>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</si>
  <si>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</si>
  <si>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</si>
  <si>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</si>
  <si>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</si>
  <si>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</si>
  <si>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</si>
  <si>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</si>
  <si>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</si>
  <si>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</si>
  <si>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</si>
  <si>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</si>
  <si>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</si>
  <si>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</si>
  <si>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</si>
  <si>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</si>
  <si>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</si>
  <si>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</si>
  <si>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</si>
  <si>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</si>
  <si>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</si>
  <si>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</si>
  <si>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</si>
  <si>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</si>
  <si>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</si>
  <si>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</si>
  <si>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</si>
  <si>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</si>
  <si>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</si>
  <si>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</si>
  <si>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</si>
  <si>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</si>
  <si>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</si>
  <si>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</si>
  <si>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</si>
  <si>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</si>
  <si>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</si>
  <si>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</si>
  <si>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</si>
  <si>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</si>
  <si>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</si>
  <si>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</si>
  <si>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</si>
  <si>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</si>
  <si>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</si>
  <si>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</si>
  <si>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</si>
  <si>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</si>
  <si>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</si>
  <si>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</si>
  <si>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</si>
  <si>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</si>
  <si>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</si>
  <si>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</si>
  <si>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</si>
  <si>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</si>
  <si>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</si>
  <si>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</si>
  <si>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</si>
  <si>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</si>
  <si>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</si>
  <si>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</si>
  <si>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</si>
  <si>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</si>
  <si>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</si>
  <si>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</si>
  <si>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</si>
  <si>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</si>
  <si>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</si>
  <si>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</si>
  <si>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</si>
  <si>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</si>
  <si>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</si>
  <si>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</si>
  <si>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</si>
  <si>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</si>
  <si>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</si>
  <si>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</si>
  <si>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</si>
  <si>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</si>
  <si>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</si>
  <si>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</si>
  <si>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</si>
  <si>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</si>
  <si>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</si>
  <si>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</si>
  <si>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</si>
  <si>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</si>
  <si>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</si>
  <si>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</si>
  <si>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</si>
  <si>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</si>
  <si>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</si>
  <si>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</si>
  <si>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</si>
  <si>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</si>
  <si>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</si>
  <si>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</si>
  <si>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</si>
  <si>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</si>
  <si>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</si>
  <si>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</si>
  <si>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</si>
  <si>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</si>
  <si>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</si>
  <si>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</si>
  <si>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</si>
  <si>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</si>
  <si>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</si>
  <si>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</si>
  <si>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</si>
  <si>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</si>
  <si>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</si>
  <si>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</si>
  <si>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</si>
  <si>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</si>
  <si>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</si>
  <si>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</si>
  <si>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</si>
  <si>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</si>
  <si>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</si>
  <si>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</si>
  <si>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</si>
  <si>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</si>
  <si>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</si>
  <si>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</si>
  <si>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</si>
  <si>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</si>
  <si>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</si>
  <si>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</si>
  <si>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</si>
  <si>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</si>
  <si>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</si>
  <si>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</si>
  <si>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</si>
  <si>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</si>
  <si>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</si>
  <si>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</si>
  <si>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</si>
  <si>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</si>
  <si>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</si>
  <si>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</si>
  <si>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</si>
  <si>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</si>
  <si>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</si>
  <si>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</si>
  <si>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</si>
  <si>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</si>
  <si>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</si>
  <si>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</si>
  <si>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</si>
  <si>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</si>
  <si>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</si>
  <si>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</si>
  <si>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</si>
  <si>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</si>
  <si>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</si>
  <si>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</si>
  <si>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</si>
  <si>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</si>
  <si>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</si>
  <si>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</si>
  <si>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</si>
  <si>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</si>
  <si>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</si>
  <si>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</si>
  <si>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</si>
  <si>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</si>
  <si>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</si>
  <si>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</si>
  <si>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</si>
  <si>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</si>
  <si>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</si>
  <si>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</si>
  <si>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</si>
  <si>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</si>
  <si>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</si>
  <si>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</si>
  <si>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</si>
  <si>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</si>
  <si>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</si>
  <si>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</si>
  <si>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</si>
  <si>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</si>
  <si>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</si>
  <si>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</si>
  <si>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</si>
  <si>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</si>
  <si>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</si>
  <si>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</si>
  <si>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</si>
  <si>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</si>
  <si>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</si>
  <si>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</si>
  <si>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</si>
  <si>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</si>
  <si>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</si>
  <si>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</si>
  <si>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</si>
  <si>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</si>
  <si>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</si>
  <si>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</si>
  <si>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</si>
  <si>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</si>
  <si>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</si>
  <si>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</si>
  <si>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</si>
  <si>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</si>
  <si>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</si>
  <si>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</si>
  <si>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</si>
  <si>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</si>
  <si>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</si>
  <si>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</si>
  <si>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</si>
  <si>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</si>
  <si>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</si>
  <si>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</si>
  <si>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</si>
  <si>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</si>
  <si>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</si>
  <si>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</si>
  <si>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</si>
  <si>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</si>
  <si>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</si>
  <si>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</si>
  <si>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</si>
  <si>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</si>
  <si>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</si>
  <si>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</si>
  <si>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</si>
  <si>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</si>
  <si>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</si>
  <si>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</si>
  <si>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</si>
  <si>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</si>
  <si>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</si>
  <si>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</si>
  <si>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</si>
  <si>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</si>
  <si>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</si>
  <si>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</si>
  <si>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</si>
  <si>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</si>
  <si>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</si>
  <si>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</si>
  <si>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</si>
  <si>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</si>
  <si>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</si>
  <si>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</si>
  <si>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</si>
  <si>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</si>
  <si>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</si>
  <si>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</si>
  <si>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</si>
  <si>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</si>
  <si>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</si>
  <si>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</si>
  <si>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</si>
  <si>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</si>
  <si>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</si>
  <si>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</si>
  <si>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</si>
  <si>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</si>
  <si>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</si>
  <si>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</si>
  <si>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</si>
  <si>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</si>
  <si>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</si>
  <si>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</si>
  <si>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</si>
  <si>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</si>
  <si>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</si>
  <si>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</si>
  <si>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</si>
  <si>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</si>
  <si>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</si>
  <si>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</si>
  <si>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</si>
  <si>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</si>
  <si>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</si>
  <si>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</si>
  <si>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</si>
  <si>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</si>
  <si>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</si>
  <si>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</si>
  <si>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</si>
  <si>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</si>
  <si>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</si>
  <si>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</si>
  <si>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</si>
  <si>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</si>
  <si>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</si>
  <si>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</si>
  <si>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</si>
  <si>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</si>
  <si>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</si>
  <si>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</si>
  <si>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</si>
  <si>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</si>
  <si>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</si>
  <si>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</si>
  <si>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</si>
  <si>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</si>
  <si>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</si>
  <si>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</si>
  <si>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</si>
  <si>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</si>
  <si>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</si>
  <si>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</si>
  <si>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</si>
  <si>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</si>
  <si>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</si>
  <si>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</si>
  <si>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</si>
  <si>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</si>
  <si>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</si>
  <si>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</si>
  <si>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</si>
  <si>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</si>
  <si>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</si>
  <si>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</si>
  <si>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</si>
  <si>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</si>
  <si>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</si>
  <si>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</si>
  <si>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</si>
  <si>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</si>
  <si>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</si>
  <si>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</si>
  <si>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</si>
  <si>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</si>
  <si>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</si>
  <si>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</si>
  <si>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</si>
  <si>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</si>
  <si>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</si>
  <si>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</si>
  <si>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</si>
  <si>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</si>
  <si>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</si>
  <si>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</si>
  <si>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</si>
  <si>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</si>
  <si>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</si>
  <si>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</si>
  <si>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</si>
  <si>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</si>
  <si>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</si>
  <si>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</si>
  <si>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</si>
  <si>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</si>
  <si>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</si>
  <si>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</si>
  <si>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</si>
  <si>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</si>
  <si>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</si>
  <si>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</si>
  <si>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</si>
  <si>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</si>
  <si>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</si>
  <si>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</si>
  <si>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</si>
  <si>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</si>
  <si>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</si>
  <si>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</si>
  <si>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</si>
  <si>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</si>
  <si>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</si>
  <si>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</si>
  <si>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</si>
  <si>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</si>
  <si>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</si>
  <si>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</si>
  <si>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</si>
  <si>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</si>
  <si>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</si>
  <si>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</si>
  <si>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</si>
  <si>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</si>
  <si>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</si>
  <si>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</si>
  <si>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</si>
  <si>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</si>
  <si>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</si>
  <si>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</si>
  <si>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</si>
  <si>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</si>
  <si>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</si>
  <si>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</si>
  <si>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</si>
  <si>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</si>
  <si>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</si>
  <si>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</si>
  <si>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</si>
  <si>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</si>
  <si>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</si>
  <si>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</si>
  <si>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</si>
  <si>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</si>
  <si>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</si>
  <si>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</si>
  <si>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</si>
  <si>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</si>
  <si>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</si>
  <si>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</si>
  <si>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</si>
  <si>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</si>
  <si>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</si>
  <si>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</si>
  <si>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</si>
  <si>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</si>
  <si>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</si>
  <si>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</si>
  <si>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</si>
  <si>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</si>
  <si>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</si>
  <si>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</si>
  <si>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</si>
  <si>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</si>
  <si>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</si>
  <si>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</si>
  <si>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</si>
  <si>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</si>
  <si>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</si>
  <si>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</si>
  <si>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</si>
  <si>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</si>
  <si>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</si>
  <si>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</si>
  <si>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</si>
  <si>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</si>
  <si>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</si>
  <si>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</si>
  <si>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</si>
  <si>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</si>
  <si>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</si>
  <si>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</si>
  <si>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</si>
  <si>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</si>
  <si>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</si>
  <si>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</si>
  <si>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</si>
  <si>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</si>
  <si>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</si>
  <si>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</si>
  <si>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</si>
  <si>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</si>
  <si>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</si>
  <si>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</si>
  <si>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</si>
  <si>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</si>
  <si>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</si>
  <si>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</si>
  <si>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</si>
  <si>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</si>
  <si>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</si>
  <si>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</si>
  <si>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</si>
  <si>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</si>
  <si>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</si>
  <si>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</si>
  <si>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</si>
  <si>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</si>
  <si>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</si>
  <si>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</si>
  <si>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</si>
  <si>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</si>
  <si>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</si>
  <si>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</si>
  <si>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</si>
  <si>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</si>
  <si>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</si>
  <si>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</si>
  <si>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</si>
  <si>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</si>
  <si>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</si>
  <si>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</si>
  <si>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</si>
  <si>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</si>
  <si>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</si>
  <si>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</si>
  <si>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</si>
  <si>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</si>
  <si>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</si>
  <si>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</si>
  <si>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</si>
  <si>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</si>
  <si>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</si>
  <si>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</si>
  <si>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</si>
  <si>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</si>
  <si>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</si>
  <si>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</si>
  <si>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</si>
  <si>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</si>
  <si>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</si>
  <si>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</si>
  <si>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</si>
  <si>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</si>
  <si>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</si>
  <si>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</si>
  <si>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</si>
  <si>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</si>
  <si>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</si>
  <si>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</si>
  <si>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</si>
  <si>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</si>
  <si>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</si>
  <si>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</si>
  <si>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</si>
  <si>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</si>
  <si>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</si>
  <si>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</si>
  <si>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</si>
  <si>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</si>
  <si>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</si>
  <si>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</si>
  <si>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</si>
  <si>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</si>
  <si>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</si>
  <si>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</si>
  <si>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</si>
  <si>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</si>
  <si>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</si>
  <si>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</si>
  <si>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</si>
  <si>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</si>
  <si>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</si>
  <si>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</si>
  <si>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</si>
  <si>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</si>
  <si>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</si>
  <si>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</si>
  <si>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</si>
  <si>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</si>
  <si>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</si>
  <si>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</si>
  <si>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</si>
  <si>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</si>
  <si>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</si>
  <si>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</si>
  <si>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</si>
  <si>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</si>
  <si>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</si>
  <si>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</si>
  <si>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</si>
  <si>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</si>
  <si>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</si>
  <si>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</si>
  <si>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</si>
  <si>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</si>
  <si>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</si>
  <si>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</si>
  <si>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</si>
  <si>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</si>
  <si>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</si>
  <si>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</si>
  <si>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</si>
  <si>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</si>
  <si>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</si>
  <si>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</si>
  <si>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</si>
  <si>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</si>
  <si>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</si>
  <si>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</si>
  <si>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</si>
  <si>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</si>
  <si>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</si>
  <si>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</si>
  <si>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</si>
  <si>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</si>
  <si>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</si>
  <si>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</si>
  <si>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</si>
  <si>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</si>
  <si>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</si>
  <si>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</si>
  <si>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</si>
  <si>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</si>
  <si>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</si>
  <si>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</si>
  <si>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</si>
  <si>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</si>
  <si>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</si>
  <si>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</si>
  <si>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</si>
  <si>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</si>
  <si>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</si>
  <si>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</si>
  <si>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</si>
  <si>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</si>
  <si>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</si>
  <si>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</si>
  <si>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</si>
  <si>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</si>
  <si>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</si>
  <si>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</si>
  <si>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</si>
  <si>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</si>
  <si>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</si>
  <si>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</si>
  <si>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</si>
  <si>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</si>
  <si>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</si>
  <si>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</si>
  <si>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</si>
  <si>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</si>
  <si>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</si>
  <si>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</si>
  <si>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</si>
  <si>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</si>
  <si>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</si>
  <si>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</si>
  <si>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</si>
  <si>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</si>
  <si>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</si>
  <si>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</si>
  <si>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</si>
  <si>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</si>
  <si>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</si>
  <si>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</si>
  <si>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</si>
  <si>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</si>
  <si>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</si>
  <si>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</si>
  <si>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</si>
  <si>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</si>
  <si>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</si>
  <si>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</si>
  <si>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</si>
  <si>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</si>
  <si>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</si>
  <si>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</si>
  <si>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</si>
  <si>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</si>
  <si>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</si>
  <si>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</si>
  <si>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</si>
  <si>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</si>
  <si>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</si>
  <si>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</si>
  <si>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</si>
  <si>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</si>
  <si>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</si>
  <si>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</si>
  <si>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</si>
  <si>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</si>
  <si>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</si>
  <si>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</si>
  <si>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</si>
  <si>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</si>
  <si>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</si>
  <si>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</si>
  <si>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</si>
  <si>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</si>
  <si>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</si>
  <si>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</si>
  <si>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</si>
  <si>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</si>
  <si>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</si>
  <si>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</si>
  <si>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</si>
  <si>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</si>
  <si>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</si>
  <si>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</si>
  <si>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</si>
  <si>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</si>
  <si>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</si>
  <si>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</si>
  <si>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</si>
  <si>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</si>
  <si>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</si>
  <si>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</si>
  <si>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</si>
  <si>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</si>
  <si>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</si>
  <si>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</si>
  <si>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</si>
  <si>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</si>
  <si>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</si>
  <si>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</si>
  <si>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</si>
  <si>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</si>
  <si>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</si>
  <si>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</si>
  <si>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</si>
  <si>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</si>
  <si>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</si>
  <si>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</si>
  <si>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</si>
  <si>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</si>
  <si>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</si>
  <si>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</si>
  <si>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</si>
  <si>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</si>
  <si>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</si>
  <si>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</si>
  <si>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</si>
  <si>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</si>
  <si>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</si>
  <si>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</si>
  <si>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</si>
  <si>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</si>
  <si>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</si>
  <si>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</si>
  <si>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</si>
  <si>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</si>
  <si>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</si>
  <si>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</si>
  <si>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</si>
  <si>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</si>
  <si>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</si>
  <si>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</si>
  <si>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</si>
  <si>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</si>
  <si>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</si>
  <si>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</si>
  <si>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</si>
  <si>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</si>
  <si>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</si>
  <si>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</si>
  <si>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</si>
  <si>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</si>
  <si>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</si>
  <si>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</si>
  <si>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</si>
  <si>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</si>
  <si>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</si>
  <si>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</si>
  <si>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</si>
  <si>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</si>
  <si>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</si>
  <si>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</si>
  <si>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</si>
  <si>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</si>
  <si>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</si>
  <si>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</si>
  <si>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</si>
  <si>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</si>
  <si>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</si>
  <si>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</si>
  <si>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</si>
  <si>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</si>
  <si>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</si>
  <si>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</si>
  <si>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</si>
  <si>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</si>
  <si>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</si>
  <si>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</si>
  <si>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</si>
  <si>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</si>
  <si>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</si>
  <si>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</si>
  <si>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</si>
  <si>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</si>
  <si>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</si>
  <si>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</si>
  <si>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</si>
  <si>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</si>
  <si>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</si>
  <si>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</si>
  <si>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</si>
  <si>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</si>
  <si>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</si>
  <si>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</si>
  <si>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</si>
  <si>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</si>
  <si>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</si>
  <si>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</si>
  <si>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</si>
  <si>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</si>
  <si>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</si>
  <si>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</si>
  <si>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</si>
  <si>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</si>
  <si>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</si>
  <si>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</si>
  <si>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</si>
  <si>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</si>
  <si>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</si>
  <si>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</si>
  <si>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</si>
  <si>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</si>
  <si>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</si>
  <si>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</si>
  <si>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</si>
  <si>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</si>
  <si>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</si>
  <si>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</si>
  <si>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</si>
  <si>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</si>
  <si>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</si>
  <si>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</si>
  <si>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</si>
  <si>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</si>
  <si>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</si>
  <si>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</si>
  <si>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</si>
  <si>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</si>
  <si>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</si>
  <si>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</si>
  <si>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</si>
  <si>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</si>
  <si>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</si>
  <si>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</si>
  <si>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</si>
  <si>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</si>
  <si>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</si>
  <si>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</si>
  <si>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</si>
  <si>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</si>
  <si>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</si>
  <si>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</si>
  <si>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</si>
  <si>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</si>
  <si>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</si>
  <si>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</si>
  <si>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</si>
  <si>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</si>
  <si>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</si>
  <si>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</si>
  <si>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</si>
  <si>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</si>
  <si>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</si>
  <si>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</si>
  <si>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</si>
  <si>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</si>
  <si>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</si>
  <si>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</si>
  <si>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</si>
  <si>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</si>
  <si>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</si>
  <si>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</si>
  <si>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</si>
  <si>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</si>
  <si>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</si>
  <si>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</si>
  <si>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</si>
  <si>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</si>
  <si>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</si>
  <si>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</si>
  <si>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</si>
  <si>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</si>
  <si>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</si>
  <si>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</si>
  <si>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</si>
  <si>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</si>
  <si>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</si>
  <si>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</si>
  <si>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</si>
  <si>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</si>
  <si>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</si>
  <si>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</si>
  <si>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</si>
  <si>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</si>
  <si>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</si>
  <si>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</si>
  <si>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</si>
  <si>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</si>
  <si>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</si>
  <si>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</si>
  <si>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</si>
  <si>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</si>
  <si>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</si>
  <si>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</si>
  <si>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</si>
  <si>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</si>
  <si>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</si>
  <si>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</si>
  <si>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</si>
  <si>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</si>
  <si>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</si>
  <si>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</si>
  <si>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</si>
  <si>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</si>
  <si>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</si>
  <si>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</si>
  <si>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</si>
  <si>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</si>
  <si>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</si>
  <si>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</si>
  <si>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</si>
  <si>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</si>
  <si>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</si>
  <si>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</si>
  <si>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</si>
  <si>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</si>
  <si>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</si>
  <si>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</si>
  <si>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</si>
  <si>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</si>
  <si>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</si>
  <si>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</si>
  <si>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</si>
  <si>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</si>
  <si>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</si>
  <si>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</si>
  <si>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</si>
  <si>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</si>
  <si>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</si>
  <si>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</si>
  <si>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</si>
  <si>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</si>
  <si>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</si>
  <si>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</si>
  <si>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</si>
  <si>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</si>
  <si>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</si>
  <si>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</si>
  <si>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</si>
  <si>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</si>
  <si>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</si>
  <si>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</si>
  <si>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</si>
  <si>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</si>
  <si>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</si>
  <si>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</si>
  <si>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</si>
  <si>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</si>
  <si>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</si>
  <si>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</si>
  <si>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</si>
  <si>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</si>
  <si>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</si>
  <si>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</si>
  <si>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</si>
  <si>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</si>
  <si>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</si>
  <si>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</si>
  <si>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</si>
  <si>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</si>
  <si>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</si>
  <si>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</si>
  <si>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</si>
  <si>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</si>
  <si>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</si>
  <si>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</si>
  <si>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</si>
  <si>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</si>
  <si>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</si>
  <si>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</si>
  <si>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</si>
  <si>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</si>
  <si>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</si>
  <si>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</si>
  <si>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</si>
  <si>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</si>
  <si>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</si>
  <si>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</si>
  <si>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</si>
  <si>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</si>
  <si>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</si>
  <si>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</si>
  <si>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</si>
  <si>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</si>
  <si>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</si>
  <si>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</si>
  <si>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</si>
  <si>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</si>
  <si>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</si>
  <si>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</si>
  <si>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</si>
  <si>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</si>
  <si>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</si>
  <si>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</si>
  <si>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</si>
  <si>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</si>
  <si>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</si>
  <si>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</si>
  <si>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</si>
  <si>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</si>
  <si>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</si>
  <si>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</si>
  <si>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</si>
  <si>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</si>
  <si>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</si>
  <si>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</si>
  <si>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</si>
  <si>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</si>
  <si>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</si>
  <si>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</si>
  <si>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</si>
  <si>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</si>
  <si>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</si>
  <si>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</si>
  <si>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</si>
  <si>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</si>
  <si>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</si>
  <si>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</si>
  <si>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</si>
  <si>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</si>
  <si>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</si>
  <si>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</si>
  <si>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</si>
  <si>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</si>
  <si>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</si>
  <si>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</si>
  <si>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</si>
  <si>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</si>
  <si>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</si>
  <si>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</si>
  <si>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</si>
  <si>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</si>
  <si>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</si>
  <si>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</si>
  <si>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</si>
  <si>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</si>
  <si>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</si>
  <si>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</si>
  <si>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</si>
  <si>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</si>
  <si>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</si>
  <si>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</si>
  <si>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</si>
  <si>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</si>
  <si>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</si>
  <si>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</si>
  <si>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</si>
  <si>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</si>
  <si>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</si>
  <si>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</si>
  <si>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</si>
  <si>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</si>
  <si>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</si>
  <si>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</si>
  <si>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</si>
  <si>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</si>
  <si>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</si>
  <si>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</si>
  <si>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</si>
  <si>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</si>
  <si>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</si>
  <si>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</si>
  <si>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</si>
  <si>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</si>
  <si>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</si>
  <si>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</si>
  <si>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</si>
  <si>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</si>
  <si>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</si>
  <si>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</si>
  <si>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</si>
  <si>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</si>
  <si>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</si>
  <si>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</si>
  <si>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</si>
  <si>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</si>
  <si>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</si>
  <si>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</si>
  <si>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</si>
  <si>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</si>
  <si>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</si>
  <si>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</si>
  <si>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</si>
  <si>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</si>
  <si>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</si>
  <si>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</si>
  <si>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</si>
  <si>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</si>
  <si>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</si>
  <si>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</si>
  <si>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</si>
  <si>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</si>
  <si>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</si>
  <si>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</si>
  <si>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</si>
  <si>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</si>
  <si>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</si>
  <si>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</si>
  <si>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</si>
  <si>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</si>
  <si>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</si>
  <si>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</si>
  <si>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</si>
  <si>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</si>
  <si>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</si>
  <si>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</si>
  <si>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</si>
  <si>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</si>
  <si>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</si>
  <si>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</si>
  <si>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</si>
  <si>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</si>
  <si>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</si>
  <si>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</si>
  <si>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</si>
  <si>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</si>
  <si>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</si>
  <si>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</si>
  <si>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</si>
  <si>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</si>
  <si>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</si>
  <si>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</si>
  <si>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</si>
  <si>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</si>
  <si>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</si>
  <si>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</si>
  <si>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</si>
  <si>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</si>
  <si>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</si>
  <si>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</si>
  <si>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</si>
  <si>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</si>
  <si>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</si>
  <si>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</si>
  <si>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</si>
  <si>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</si>
  <si>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</si>
  <si>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</si>
  <si>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</si>
  <si>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</si>
  <si>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</si>
  <si>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</si>
  <si>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</si>
  <si>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</si>
  <si>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</si>
  <si>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</si>
  <si>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</si>
  <si>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</si>
  <si>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</si>
  <si>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</si>
  <si>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</si>
  <si>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</si>
  <si>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</si>
  <si>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</si>
  <si>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</si>
  <si>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</si>
  <si>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</si>
  <si>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</si>
  <si>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</si>
  <si>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</si>
  <si>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</si>
  <si>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</si>
  <si>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</si>
  <si>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</si>
  <si>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</si>
  <si>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</si>
  <si>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</si>
  <si>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</si>
  <si>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</si>
  <si>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</si>
  <si>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</si>
  <si>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</si>
  <si>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</si>
  <si>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</si>
  <si>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</si>
  <si>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</si>
  <si>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</si>
  <si>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</si>
  <si>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</si>
  <si>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</si>
  <si>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</si>
  <si>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</si>
  <si>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</si>
  <si>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</si>
  <si>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</si>
  <si>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</si>
  <si>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</si>
  <si>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</si>
  <si>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</si>
  <si>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</si>
  <si>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</si>
  <si>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</si>
  <si>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</si>
  <si>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</si>
  <si>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</si>
  <si>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</si>
  <si>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</si>
  <si>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</si>
  <si>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</si>
  <si>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</si>
  <si>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</si>
  <si>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</si>
  <si>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</si>
  <si>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</si>
  <si>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</si>
  <si>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</si>
  <si>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</si>
  <si>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</si>
  <si>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</si>
  <si>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</si>
  <si>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</si>
  <si>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</si>
  <si>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</si>
  <si>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</si>
  <si>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</si>
  <si>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</si>
  <si>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</si>
  <si>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</si>
  <si>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</si>
  <si>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</si>
  <si>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</si>
  <si>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</si>
  <si>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</si>
  <si>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</si>
  <si>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</si>
  <si>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</si>
  <si>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</si>
  <si>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</si>
  <si>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</si>
  <si>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</si>
  <si>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</si>
  <si>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</si>
  <si>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</si>
  <si>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</si>
  <si>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</si>
  <si>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</si>
  <si>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</si>
  <si>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</si>
  <si>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</si>
  <si>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</si>
  <si>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</si>
  <si>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</si>
  <si>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</si>
  <si>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</si>
  <si>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</si>
  <si>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</si>
  <si>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</si>
  <si>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</si>
  <si>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</si>
  <si>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</si>
  <si>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</si>
  <si>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</si>
  <si>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</si>
  <si>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</si>
  <si>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</si>
  <si>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</si>
  <si>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</si>
  <si>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</si>
  <si>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</si>
  <si>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</si>
  <si>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</si>
  <si>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</si>
  <si>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</si>
  <si>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</si>
  <si>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</si>
  <si>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</si>
  <si>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</si>
  <si>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</si>
  <si>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</si>
  <si>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</si>
  <si>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</si>
  <si>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</si>
  <si>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</si>
  <si>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</si>
  <si>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</si>
  <si>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</si>
  <si>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</si>
  <si>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</si>
  <si>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</si>
  <si>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</si>
  <si>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</si>
  <si>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</si>
  <si>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</si>
  <si>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</si>
  <si>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</si>
  <si>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</si>
  <si>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</si>
  <si>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</si>
  <si>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</si>
  <si>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</si>
  <si>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</si>
  <si>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</si>
  <si>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</si>
  <si>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</si>
  <si>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</si>
  <si>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</si>
  <si>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</si>
  <si>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</si>
  <si>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</si>
  <si>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</si>
  <si>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</si>
  <si>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</si>
  <si>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</si>
  <si>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</si>
  <si>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</si>
  <si>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</si>
  <si>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</si>
  <si>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</si>
  <si>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</si>
  <si>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</si>
  <si>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</si>
  <si>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</si>
  <si>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</si>
  <si>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</si>
  <si>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</si>
  <si>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</si>
  <si>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</si>
  <si>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</si>
  <si>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</si>
  <si>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</si>
  <si>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</si>
  <si>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</si>
  <si>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</si>
  <si>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</si>
  <si>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</si>
  <si>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</si>
  <si>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</si>
  <si>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</si>
  <si>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</si>
  <si>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</si>
  <si>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</si>
  <si>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</si>
  <si>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</si>
  <si>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</si>
  <si>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</si>
  <si>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</si>
  <si>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</si>
  <si>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</si>
  <si>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</si>
  <si>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</si>
  <si>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</si>
  <si>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</si>
  <si>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</si>
  <si>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</si>
  <si>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</si>
  <si>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</si>
  <si>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</si>
  <si>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</si>
  <si>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</si>
  <si>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</si>
  <si>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</si>
  <si>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</si>
  <si>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</si>
  <si>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</si>
  <si>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</si>
  <si>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</si>
  <si>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</si>
  <si>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</si>
  <si>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</si>
  <si>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</si>
  <si>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</si>
  <si>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</si>
  <si>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</si>
  <si>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</si>
  <si>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</si>
  <si>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</si>
  <si>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</si>
  <si>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</si>
  <si>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</si>
  <si>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</si>
  <si>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</si>
  <si>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</si>
  <si>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</si>
  <si>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</si>
  <si>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</si>
  <si>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</si>
  <si>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</si>
  <si>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</si>
  <si>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</si>
  <si>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</si>
  <si>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</si>
  <si>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</si>
  <si>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</si>
  <si>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</si>
  <si>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</si>
  <si>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</si>
  <si>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</si>
  <si>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</si>
  <si>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</si>
  <si>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</si>
  <si>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</si>
  <si>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</si>
  <si>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</si>
  <si>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</si>
  <si>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</si>
  <si>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</si>
  <si>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</si>
  <si>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</si>
  <si>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</si>
  <si>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</si>
  <si>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</si>
  <si>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</si>
  <si>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</si>
  <si>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</si>
  <si>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</si>
  <si>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</si>
  <si>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</si>
  <si>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</si>
  <si>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</si>
  <si>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</si>
  <si>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</si>
  <si>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</si>
  <si>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</si>
  <si>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</si>
  <si>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</si>
  <si>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</si>
  <si>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</si>
  <si>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</si>
  <si>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</si>
  <si>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</si>
  <si>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</si>
  <si>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</si>
  <si>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</si>
  <si>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</si>
  <si>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</si>
  <si>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</si>
  <si>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</si>
  <si>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</si>
  <si>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</si>
  <si>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</si>
  <si>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</si>
  <si>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</si>
  <si>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</si>
  <si>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</si>
  <si>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</si>
  <si>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</si>
  <si>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</si>
  <si>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</si>
  <si>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</si>
  <si>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</si>
  <si>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</si>
  <si>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</si>
  <si>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</si>
  <si>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</si>
  <si>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</si>
  <si>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</si>
  <si>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</si>
  <si>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</si>
  <si>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</si>
  <si>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</si>
  <si>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</si>
  <si>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</si>
  <si>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</si>
  <si>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</si>
  <si>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</si>
  <si>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</si>
  <si>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</si>
  <si>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</si>
  <si>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</si>
  <si>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</si>
  <si>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</si>
  <si>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</si>
  <si>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</si>
  <si>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</si>
  <si>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</si>
  <si>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</si>
  <si>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</si>
  <si>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</si>
  <si>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</si>
  <si>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</si>
  <si>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</si>
  <si>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</si>
  <si>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</si>
  <si>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</si>
  <si>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</si>
  <si>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</si>
  <si>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</si>
  <si>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</si>
  <si>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</si>
  <si>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</si>
  <si>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</si>
  <si>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</si>
  <si>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</si>
  <si>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</si>
  <si>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</si>
  <si>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</si>
  <si>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</si>
  <si>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</si>
  <si>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</si>
  <si>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</si>
  <si>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</si>
  <si>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</si>
  <si>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</si>
  <si>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</si>
  <si>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</si>
  <si>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</si>
  <si>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</si>
  <si>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</si>
  <si>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</si>
  <si>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</si>
  <si>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</si>
  <si>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</si>
  <si>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</si>
  <si>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</si>
  <si>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</si>
  <si>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</si>
  <si>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</si>
  <si>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</si>
  <si>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</si>
  <si>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</si>
  <si>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</si>
  <si>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</si>
  <si>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</si>
  <si>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</si>
  <si>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</si>
  <si>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</si>
  <si>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</si>
  <si>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</si>
  <si>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</si>
  <si>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</si>
  <si>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</si>
  <si>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</si>
  <si>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</si>
  <si>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</si>
  <si>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</si>
  <si>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</si>
  <si>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</si>
  <si>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</si>
  <si>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</si>
  <si>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</si>
  <si>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</si>
  <si>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</si>
  <si>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</si>
  <si>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</si>
  <si>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</si>
  <si>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</si>
  <si>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</si>
  <si>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</si>
  <si>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</si>
  <si>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</si>
  <si>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</si>
  <si>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</si>
  <si>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</si>
  <si>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</si>
  <si>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</si>
  <si>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</si>
  <si>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</si>
  <si>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</si>
  <si>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</si>
  <si>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</si>
  <si>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</si>
  <si>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</si>
  <si>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</si>
  <si>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</si>
  <si>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</si>
  <si>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</si>
  <si>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</si>
  <si>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</si>
  <si>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</si>
  <si>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</si>
  <si>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</si>
  <si>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</si>
  <si>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</si>
  <si>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</si>
  <si>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</si>
  <si>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</si>
  <si>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</si>
  <si>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</si>
  <si>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</si>
  <si>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</si>
  <si>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</si>
  <si>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</si>
  <si>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</si>
  <si>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</si>
  <si>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</si>
  <si>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</si>
  <si>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</si>
  <si>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</si>
  <si>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</si>
  <si>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</si>
  <si>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</si>
  <si>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</si>
  <si>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</si>
  <si>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</si>
  <si>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</si>
  <si>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</si>
  <si>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</si>
  <si>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</si>
  <si>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</si>
  <si>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</si>
  <si>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</si>
  <si>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</si>
  <si>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</si>
  <si>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</si>
  <si>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</si>
  <si>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</si>
  <si>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</si>
  <si>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</si>
  <si>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</si>
  <si>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</si>
  <si>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</si>
  <si>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</si>
  <si>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</si>
  <si>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</si>
  <si>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</si>
  <si>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</si>
  <si>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</si>
  <si>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</si>
  <si>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</si>
  <si>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</si>
  <si>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</si>
  <si>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</si>
  <si>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</si>
  <si>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</si>
  <si>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</si>
  <si>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</si>
  <si>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</si>
  <si>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</si>
  <si>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</si>
  <si>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</si>
  <si>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</si>
  <si>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</si>
  <si>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</si>
  <si>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</si>
  <si>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</si>
  <si>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</si>
  <si>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</si>
  <si>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</si>
  <si>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</si>
  <si>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</si>
  <si>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</si>
  <si>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</si>
  <si>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</si>
  <si>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</si>
  <si>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</si>
  <si>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</si>
  <si>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</si>
  <si>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</si>
  <si>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</si>
  <si>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</si>
  <si>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</si>
  <si>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</si>
  <si>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</si>
  <si>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</si>
  <si>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</si>
  <si>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</si>
  <si>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</si>
  <si>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</si>
  <si>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</si>
  <si>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</si>
  <si>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</si>
  <si>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</si>
  <si>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</si>
  <si>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</si>
  <si>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</si>
  <si>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</si>
  <si>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</si>
  <si>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</si>
  <si>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</si>
  <si>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</si>
  <si>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</si>
  <si>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</si>
  <si>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</si>
  <si>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</si>
  <si>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</si>
  <si>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</si>
  <si>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</si>
  <si>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</si>
  <si>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</si>
  <si>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</si>
  <si>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</si>
  <si>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</si>
  <si>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</si>
  <si>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</si>
  <si>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</si>
  <si>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</si>
  <si>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</si>
  <si>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</si>
  <si>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</si>
  <si>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</si>
  <si>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</si>
  <si>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</si>
  <si>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</si>
  <si>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</si>
  <si>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</si>
  <si>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</si>
  <si>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</si>
  <si>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</si>
  <si>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</si>
  <si>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</si>
  <si>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</si>
  <si>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</si>
  <si>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</si>
  <si>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</si>
  <si>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</si>
  <si>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</si>
  <si>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</si>
  <si>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</si>
  <si>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</si>
  <si>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</si>
  <si>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</si>
  <si>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</si>
  <si>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</si>
  <si>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</si>
  <si>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</si>
  <si>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</si>
  <si>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</si>
  <si>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</si>
  <si>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</si>
  <si>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</si>
  <si>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</si>
  <si>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</si>
  <si>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</si>
  <si>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</si>
  <si>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</si>
  <si>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</si>
  <si>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</si>
  <si>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</si>
  <si>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</si>
  <si>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</si>
  <si>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</si>
  <si>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</si>
  <si>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</si>
  <si>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</si>
  <si>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</si>
  <si>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</si>
  <si>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</si>
  <si>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</si>
  <si>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</si>
  <si>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</si>
  <si>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</si>
  <si>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</si>
  <si>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</si>
  <si>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</si>
  <si>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</si>
  <si>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</si>
  <si>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</si>
  <si>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</si>
  <si>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</si>
  <si>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</si>
  <si>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</si>
  <si>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</si>
  <si>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</si>
  <si>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</si>
  <si>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</si>
  <si>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</si>
  <si>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</si>
  <si>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</si>
  <si>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</si>
  <si>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</si>
  <si>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</si>
  <si>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</si>
  <si>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</si>
  <si>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</si>
  <si>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</si>
  <si>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</si>
  <si>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</si>
  <si>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</si>
  <si>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</si>
  <si>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</si>
  <si>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</si>
  <si>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</si>
  <si>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</si>
  <si>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</si>
  <si>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</si>
  <si>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</si>
  <si>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</si>
  <si>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</si>
  <si>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</si>
  <si>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</si>
  <si>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</si>
  <si>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</si>
  <si>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</si>
  <si>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</si>
  <si>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</si>
  <si>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</si>
  <si>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</si>
  <si>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</si>
  <si>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</si>
  <si>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</si>
  <si>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</si>
  <si>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</si>
  <si>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</si>
  <si>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</si>
  <si>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</si>
  <si>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</si>
  <si>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</si>
  <si>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</si>
  <si>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</si>
  <si>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</si>
  <si>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</si>
  <si>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</si>
  <si>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</si>
  <si>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</si>
  <si>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</si>
  <si>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</si>
  <si>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</si>
  <si>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</si>
  <si>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</si>
  <si>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</si>
  <si>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</si>
  <si>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</si>
  <si>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</si>
  <si>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</si>
  <si>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</si>
  <si>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</si>
  <si>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</si>
  <si>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</si>
  <si>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</si>
  <si>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</si>
  <si>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</si>
  <si>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</si>
  <si>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</si>
  <si>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</si>
  <si>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</si>
  <si>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</si>
  <si>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</si>
  <si>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</si>
  <si>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</si>
  <si>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</si>
  <si>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</si>
  <si>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</si>
  <si>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</si>
  <si>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</si>
  <si>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</si>
  <si>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</si>
  <si>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</si>
  <si>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</si>
  <si>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</si>
  <si>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</si>
  <si>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</si>
  <si>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</si>
  <si>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</si>
  <si>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</si>
  <si>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</si>
  <si>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</si>
  <si>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</si>
  <si>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</si>
  <si>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</si>
  <si>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</si>
  <si>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</si>
  <si>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</si>
  <si>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</si>
  <si>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</si>
  <si>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</si>
  <si>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</si>
  <si>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</si>
  <si>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</si>
  <si>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</si>
  <si>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</si>
  <si>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</si>
  <si>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</si>
  <si>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</si>
  <si>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</si>
  <si>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</si>
  <si>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</si>
  <si>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</si>
  <si>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</si>
  <si>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</si>
  <si>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</si>
  <si>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</si>
  <si>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</si>
  <si>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</si>
  <si>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</si>
  <si>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</si>
  <si>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</si>
  <si>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</si>
  <si>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</si>
  <si>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</si>
  <si>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</si>
  <si>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</si>
  <si>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</si>
  <si>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</si>
  <si>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</si>
  <si>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</si>
  <si>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</si>
  <si>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</si>
  <si>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</si>
  <si>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</si>
  <si>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</si>
  <si>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</si>
  <si>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</si>
  <si>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</si>
  <si>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</si>
  <si>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</si>
  <si>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</si>
  <si>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</si>
  <si>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</si>
  <si>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</si>
  <si>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</si>
  <si>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</si>
  <si>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</si>
  <si>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</si>
  <si>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</si>
  <si>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</si>
  <si>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</si>
  <si>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</si>
  <si>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</si>
  <si>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</si>
  <si>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</si>
  <si>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</si>
  <si>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</si>
  <si>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</si>
  <si>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</si>
  <si>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</si>
  <si>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</si>
  <si>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</si>
  <si>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</si>
  <si>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</si>
  <si>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</si>
  <si>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</si>
  <si>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</si>
  <si>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</si>
  <si>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</si>
  <si>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</si>
  <si>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</si>
  <si>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</si>
  <si>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</si>
  <si>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</si>
  <si>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</si>
  <si>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</si>
  <si>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</si>
  <si>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</si>
  <si>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</si>
  <si>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</si>
  <si>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</si>
  <si>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</si>
  <si>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</si>
  <si>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</si>
  <si>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</si>
  <si>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</si>
  <si>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</si>
  <si>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</si>
  <si>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</si>
  <si>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</si>
  <si>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</si>
  <si>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</si>
  <si>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</si>
  <si>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</si>
  <si>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</si>
  <si>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</si>
  <si>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</si>
  <si>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</si>
  <si>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</si>
  <si>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</si>
  <si>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</si>
  <si>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</si>
  <si>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</si>
  <si>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</si>
  <si>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</si>
  <si>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</si>
  <si>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</si>
  <si>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</si>
  <si>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</si>
  <si>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</si>
  <si>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</si>
  <si>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</si>
  <si>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</si>
  <si>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</si>
  <si>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</si>
  <si>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</si>
  <si>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</si>
  <si>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</si>
  <si>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</si>
  <si>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</si>
  <si>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</si>
  <si>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</si>
  <si>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</si>
  <si>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</si>
  <si>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</si>
  <si>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</si>
  <si>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</si>
  <si>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</si>
  <si>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</si>
  <si>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</si>
  <si>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</si>
  <si>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</si>
  <si>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</si>
  <si>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</si>
  <si>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</si>
  <si>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</si>
  <si>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</si>
  <si>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</si>
  <si>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</si>
  <si>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</si>
  <si>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</si>
  <si>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</si>
  <si>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</si>
  <si>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</si>
  <si>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</si>
  <si>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</si>
  <si>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</si>
  <si>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</si>
  <si>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</si>
  <si>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</si>
  <si>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</si>
  <si>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</si>
  <si>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</si>
  <si>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</si>
  <si>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</si>
  <si>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</si>
  <si>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</si>
  <si>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</si>
  <si>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</si>
  <si>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</si>
  <si>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</si>
  <si>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</si>
  <si>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</si>
  <si>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</si>
  <si>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</si>
  <si>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</si>
  <si>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</si>
  <si>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</si>
  <si>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</si>
  <si>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</si>
  <si>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</si>
  <si>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</si>
  <si>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</si>
  <si>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</si>
  <si>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</si>
  <si>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</si>
  <si>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</si>
  <si>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</si>
  <si>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</si>
  <si>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</si>
  <si>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</si>
  <si>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</si>
  <si>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</si>
  <si>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</si>
  <si>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</si>
  <si>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</si>
  <si>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</si>
  <si>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</si>
  <si>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</si>
  <si>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</si>
  <si>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</si>
  <si>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</si>
  <si>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</si>
  <si>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</si>
  <si>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</si>
  <si>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</si>
  <si>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</si>
  <si>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</si>
  <si>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</si>
  <si>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</si>
  <si>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</si>
  <si>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</si>
  <si>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</si>
  <si>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</si>
  <si>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</si>
  <si>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</si>
  <si>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</si>
  <si>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</si>
  <si>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</si>
  <si>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</si>
  <si>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</si>
  <si>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</si>
  <si>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</si>
  <si>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</si>
  <si>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</si>
  <si>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</si>
  <si>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</si>
  <si>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</si>
  <si>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</si>
  <si>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</si>
  <si>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</si>
  <si>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</si>
  <si>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</si>
  <si>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</si>
  <si>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</si>
  <si>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</si>
  <si>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</si>
  <si>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</si>
  <si>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</si>
  <si>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</si>
  <si>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</si>
  <si>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</si>
  <si>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</si>
  <si>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</si>
  <si>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</si>
  <si>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</si>
  <si>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</si>
  <si>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</si>
  <si>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</si>
  <si>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</si>
  <si>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</si>
  <si>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</si>
  <si>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</si>
  <si>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</si>
  <si>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</si>
  <si>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</si>
  <si>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</si>
  <si>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</si>
  <si>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</si>
  <si>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</si>
  <si>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</si>
  <si>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</si>
  <si>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</si>
  <si>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</si>
  <si>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</si>
  <si>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</si>
  <si>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</si>
  <si>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</si>
  <si>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</si>
  <si>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</si>
  <si>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</si>
  <si>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</si>
  <si>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</si>
  <si>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</si>
  <si>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</si>
  <si>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</si>
  <si>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</si>
  <si>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</si>
  <si>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</si>
  <si>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</si>
  <si>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</si>
  <si>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</si>
  <si>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</si>
  <si>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</si>
  <si>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</si>
  <si>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</si>
  <si>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</si>
  <si>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</si>
  <si>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</si>
  <si>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</si>
  <si>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</si>
  <si>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</si>
  <si>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</si>
  <si>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</si>
  <si>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</si>
  <si>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</si>
  <si>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</si>
  <si>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</si>
  <si>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</si>
  <si>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</si>
  <si>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</si>
  <si>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</si>
  <si>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</si>
  <si>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</si>
  <si>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</si>
  <si>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</si>
  <si>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</si>
  <si>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</si>
  <si>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</si>
  <si>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</si>
  <si>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</si>
  <si>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</si>
  <si>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</si>
  <si>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</si>
  <si>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</si>
  <si>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</si>
  <si>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</si>
  <si>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</si>
  <si>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</si>
  <si>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</si>
  <si>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</si>
  <si>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</si>
  <si>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</si>
  <si>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</si>
  <si>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</si>
  <si>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</si>
  <si>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</si>
  <si>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</si>
  <si>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</si>
  <si>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</si>
  <si>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</si>
  <si>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</si>
  <si>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</si>
  <si>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</si>
  <si>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</si>
  <si>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</si>
  <si>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</si>
  <si>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</si>
  <si>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</si>
  <si>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</si>
  <si>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</si>
  <si>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</si>
  <si>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</si>
  <si>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</si>
  <si>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</si>
  <si>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</si>
  <si>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</si>
  <si>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</si>
  <si>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</si>
  <si>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</si>
  <si>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</si>
  <si>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</si>
  <si>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</si>
  <si>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</si>
  <si>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</si>
  <si>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</si>
  <si>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</si>
  <si>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</si>
  <si>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</si>
  <si>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</si>
  <si>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</si>
  <si>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</si>
  <si>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</si>
  <si>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</si>
  <si>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</si>
  <si>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</si>
  <si>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</si>
  <si>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</si>
  <si>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</si>
  <si>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</si>
  <si>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</si>
  <si>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</si>
  <si>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</si>
  <si>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</si>
  <si>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</si>
  <si>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</si>
  <si>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</si>
  <si>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</si>
  <si>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</si>
  <si>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</si>
  <si>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</si>
  <si>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</si>
  <si>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</si>
  <si>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</si>
  <si>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</si>
  <si>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</si>
  <si>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</si>
  <si>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</si>
  <si>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</si>
  <si>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</si>
  <si>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</si>
  <si>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</si>
  <si>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</si>
  <si>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</si>
  <si>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</si>
  <si>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</si>
  <si>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</si>
  <si>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</si>
  <si>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</si>
  <si>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</si>
  <si>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</si>
  <si>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</si>
  <si>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</si>
  <si>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</si>
  <si>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</si>
  <si>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</si>
  <si>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</si>
  <si>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</si>
  <si>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</si>
  <si>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</si>
  <si>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</si>
  <si>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</si>
  <si>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</si>
  <si>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</si>
  <si>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</si>
  <si>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</si>
  <si>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</si>
  <si>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</si>
  <si>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</si>
  <si>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</si>
  <si>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</si>
  <si>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</si>
  <si>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</si>
  <si>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</si>
  <si>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</si>
  <si>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</si>
  <si>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</si>
  <si>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</si>
  <si>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</si>
  <si>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</si>
  <si>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</si>
  <si>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</si>
  <si>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</si>
  <si>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</si>
  <si>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</si>
  <si>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</si>
  <si>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</si>
  <si>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</si>
  <si>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</si>
  <si>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</si>
  <si>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</si>
  <si>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</si>
  <si>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</si>
  <si>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</si>
  <si>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</si>
  <si>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</si>
  <si>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</si>
  <si>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</si>
  <si>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</si>
  <si>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</si>
  <si>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</si>
  <si>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</si>
  <si>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</si>
  <si>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</si>
  <si>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</si>
  <si>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</si>
  <si>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</si>
  <si>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</si>
  <si>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</si>
  <si>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</si>
  <si>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</si>
  <si>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</si>
  <si>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</si>
  <si>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</si>
  <si>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</si>
  <si>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</si>
  <si>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</si>
  <si>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</si>
  <si>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</si>
  <si>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</si>
  <si>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</si>
  <si>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</si>
  <si>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</si>
  <si>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</si>
  <si>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</si>
  <si>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</si>
  <si>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</si>
  <si>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</si>
  <si>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</si>
  <si>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</si>
  <si>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</si>
  <si>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</si>
  <si>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</si>
  <si>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</si>
  <si>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</si>
  <si>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</si>
  <si>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</si>
  <si>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</si>
  <si>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</si>
  <si>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</si>
  <si>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</si>
  <si>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</si>
  <si>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</si>
  <si>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</si>
  <si>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</si>
  <si>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</si>
  <si>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</si>
  <si>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</si>
  <si>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</si>
  <si>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</si>
  <si>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</si>
  <si>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</si>
  <si>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</si>
  <si>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</si>
  <si>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</si>
  <si>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</si>
  <si>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</si>
  <si>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</si>
  <si>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</si>
  <si>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</si>
  <si>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</si>
  <si>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</si>
  <si>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</si>
  <si>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</si>
  <si>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</si>
  <si>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</si>
  <si>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</si>
  <si>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</si>
  <si>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</si>
  <si>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</si>
  <si>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</si>
  <si>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</si>
  <si>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</si>
  <si>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</si>
  <si>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</si>
  <si>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</si>
  <si>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</si>
  <si>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</si>
  <si>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</si>
  <si>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</si>
  <si>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</si>
  <si>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</si>
  <si>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</si>
  <si>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</si>
  <si>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</si>
  <si>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</si>
  <si>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</si>
  <si>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</si>
  <si>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</si>
  <si>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</si>
  <si>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</si>
  <si>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</si>
  <si>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</si>
  <si>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</si>
  <si>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</si>
  <si>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</si>
  <si>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</si>
  <si>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</si>
  <si>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</si>
  <si>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</si>
  <si>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</si>
  <si>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</si>
  <si>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</si>
  <si>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</si>
  <si>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</si>
  <si>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</si>
  <si>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</si>
  <si>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</si>
  <si>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</si>
  <si>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</si>
  <si>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</si>
  <si>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</si>
  <si>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</si>
  <si>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</si>
  <si>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</si>
  <si>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</si>
  <si>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</si>
  <si>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</si>
  <si>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</si>
  <si>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</si>
  <si>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</si>
  <si>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</si>
  <si>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</si>
  <si>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</si>
  <si>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</si>
  <si>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</si>
  <si>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</si>
  <si>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</si>
  <si>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</si>
  <si>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</si>
  <si>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</si>
  <si>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</si>
  <si>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</si>
  <si>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</si>
  <si>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</si>
  <si>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</si>
  <si>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</si>
  <si>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</si>
  <si>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</si>
  <si>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</si>
  <si>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</si>
  <si>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</si>
  <si>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</si>
  <si>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</si>
  <si>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</si>
  <si>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</si>
  <si>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</si>
  <si>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</si>
  <si>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</si>
  <si>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</si>
  <si>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</si>
  <si>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</si>
  <si>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</si>
  <si>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</si>
  <si>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</si>
  <si>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</si>
  <si>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</si>
  <si>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</si>
  <si>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</si>
  <si>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</si>
  <si>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</si>
  <si>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</si>
  <si>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</si>
  <si>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</si>
  <si>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</si>
  <si>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</si>
  <si>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</si>
  <si>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</si>
  <si>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</si>
  <si>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</si>
  <si>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</si>
  <si>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</si>
  <si>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</si>
  <si>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</si>
  <si>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</si>
  <si>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</si>
  <si>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</si>
  <si>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</si>
  <si>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</si>
  <si>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</si>
  <si>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</si>
  <si>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</si>
  <si>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</si>
  <si>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</si>
  <si>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</si>
  <si>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</si>
  <si>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</si>
  <si>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</si>
  <si>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</si>
  <si>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</si>
  <si>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</si>
  <si>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</si>
  <si>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</si>
  <si>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</si>
  <si>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</si>
  <si>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</si>
  <si>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</si>
  <si>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</si>
  <si>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</si>
  <si>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</si>
  <si>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</si>
  <si>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</si>
  <si>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</si>
  <si>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</si>
  <si>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</si>
  <si>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</si>
  <si>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</si>
  <si>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</si>
  <si>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</si>
  <si>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</si>
  <si>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</si>
  <si>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</si>
  <si>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</si>
  <si>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</si>
  <si>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</si>
  <si>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</si>
  <si>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</si>
  <si>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</si>
  <si>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</si>
  <si>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</si>
  <si>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</si>
  <si>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</si>
  <si>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</si>
  <si>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</si>
  <si>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</si>
  <si>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</si>
  <si>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</si>
  <si>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</si>
  <si>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</si>
  <si>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</si>
  <si>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</si>
  <si>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</si>
  <si>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</si>
  <si>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</si>
  <si>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</si>
  <si>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</si>
  <si>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</si>
  <si>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</si>
  <si>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</si>
  <si>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</si>
  <si>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</si>
  <si>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</si>
  <si>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</si>
  <si>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</si>
  <si>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</si>
  <si>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</si>
  <si>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</si>
  <si>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</si>
  <si>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</si>
  <si>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</si>
  <si>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</si>
  <si>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</si>
  <si>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</si>
  <si>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</si>
  <si>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</si>
  <si>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</si>
  <si>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</si>
  <si>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</si>
  <si>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</si>
  <si>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</si>
  <si>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</si>
  <si>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</si>
  <si>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</si>
  <si>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</si>
  <si>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</si>
  <si>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</si>
  <si>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</si>
  <si>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</si>
  <si>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</si>
  <si>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</si>
  <si>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</si>
  <si>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</si>
  <si>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</si>
  <si>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</si>
  <si>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</si>
  <si>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</si>
  <si>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</si>
  <si>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</si>
  <si>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</si>
  <si>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</si>
  <si>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</si>
  <si>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</si>
  <si>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</si>
  <si>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</si>
  <si>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</si>
  <si>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</si>
  <si>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</si>
  <si>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</si>
  <si>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</si>
  <si>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</si>
  <si>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</si>
  <si>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</si>
  <si>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</si>
  <si>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</si>
  <si>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</si>
  <si>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</si>
  <si>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</si>
  <si>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</si>
  <si>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</si>
  <si>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</si>
  <si>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</si>
  <si>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</si>
  <si>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</si>
  <si>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</si>
  <si>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</si>
  <si>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</si>
  <si>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</si>
  <si>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</si>
  <si>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</si>
  <si>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</si>
  <si>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</si>
  <si>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</si>
  <si>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</si>
  <si>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</si>
  <si>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</si>
  <si>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</si>
  <si>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</si>
  <si>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</si>
  <si>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</si>
  <si>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</si>
  <si>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</si>
  <si>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</si>
  <si>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</si>
  <si>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</si>
  <si>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</si>
  <si>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</si>
  <si>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</si>
  <si>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</si>
  <si>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</si>
  <si>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</si>
  <si>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</si>
  <si>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</si>
  <si>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</si>
  <si>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</si>
  <si>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</si>
  <si>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</si>
  <si>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</si>
  <si>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</si>
  <si>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</si>
  <si>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</si>
  <si>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</si>
  <si>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</si>
  <si>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</si>
  <si>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</si>
  <si>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</si>
  <si>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</si>
  <si>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</si>
  <si>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</si>
  <si>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</si>
  <si>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</si>
  <si>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</si>
  <si>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</si>
  <si>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</si>
  <si>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</si>
  <si>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</si>
  <si>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</si>
  <si>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</si>
  <si>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</si>
  <si>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</si>
  <si>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</si>
  <si>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</si>
  <si>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</si>
  <si>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</si>
  <si>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</si>
  <si>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</si>
  <si>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</si>
  <si>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</si>
  <si>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</si>
  <si>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</si>
  <si>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</si>
  <si>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</si>
  <si>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</si>
  <si>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</si>
  <si>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</si>
  <si>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</si>
  <si>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</si>
  <si>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</si>
  <si>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</si>
  <si>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</si>
  <si>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</si>
  <si>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</si>
  <si>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</si>
  <si>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</si>
  <si>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</si>
  <si>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</si>
  <si>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</si>
  <si>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</si>
  <si>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</si>
  <si>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</si>
  <si>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</si>
  <si>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</si>
  <si>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</si>
  <si>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</si>
  <si>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</si>
  <si>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</si>
  <si>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</si>
  <si>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</si>
  <si>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</si>
  <si>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</si>
  <si>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</si>
  <si>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</si>
  <si>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</si>
  <si>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</si>
  <si>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</si>
  <si>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</si>
  <si>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</si>
  <si>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</si>
  <si>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</si>
  <si>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</si>
  <si>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</si>
  <si>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</si>
  <si>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</si>
  <si>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</si>
  <si>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</si>
  <si>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</si>
  <si>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</si>
  <si>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</si>
  <si>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</si>
  <si>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</si>
  <si>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</si>
  <si>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</si>
  <si>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</si>
  <si>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</si>
  <si>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</si>
  <si>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</si>
  <si>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</si>
  <si>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</si>
  <si>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</si>
  <si>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</si>
  <si>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</si>
  <si>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</si>
  <si>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</si>
  <si>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</si>
  <si>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</si>
  <si>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</si>
  <si>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</si>
  <si>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</si>
  <si>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</si>
  <si>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</si>
  <si>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</si>
  <si>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</si>
  <si>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</si>
  <si>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</si>
  <si>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</si>
  <si>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</si>
  <si>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</si>
  <si>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</si>
  <si>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</si>
  <si>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</si>
  <si>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</si>
  <si>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</si>
  <si>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</si>
  <si>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</si>
  <si>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</si>
  <si>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</si>
  <si>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</si>
  <si>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</si>
  <si>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</si>
  <si>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</si>
  <si>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</si>
  <si>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</si>
  <si>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</si>
  <si>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</si>
  <si>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</si>
  <si>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</si>
  <si>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</si>
  <si>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</si>
  <si>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</si>
  <si>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</si>
  <si>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</si>
  <si>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</si>
  <si>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</si>
  <si>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</si>
  <si>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</si>
  <si>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</si>
  <si>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</si>
  <si>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</si>
  <si>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</si>
  <si>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</si>
  <si>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</si>
  <si>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</si>
  <si>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</si>
  <si>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</si>
  <si>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</si>
  <si>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</si>
  <si>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</si>
  <si>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</si>
  <si>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</si>
  <si>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</si>
  <si>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</si>
  <si>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</si>
  <si>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</si>
  <si>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</si>
  <si>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</si>
  <si>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</si>
  <si>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</si>
  <si>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</si>
  <si>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</si>
  <si>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</si>
  <si>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</si>
  <si>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</si>
  <si>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</si>
  <si>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</si>
  <si>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</si>
  <si>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</si>
  <si>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</si>
  <si>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</si>
  <si>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</si>
  <si>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</si>
  <si>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</si>
  <si>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</si>
  <si>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</si>
  <si>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</si>
  <si>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</si>
  <si>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</si>
  <si>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</si>
  <si>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</si>
  <si>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</si>
  <si>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</si>
  <si>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</si>
  <si>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</si>
  <si>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</si>
  <si>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</si>
  <si>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</si>
  <si>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</si>
  <si>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</si>
  <si>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</si>
  <si>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</si>
  <si>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</si>
  <si>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</si>
  <si>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</si>
  <si>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</si>
  <si>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</si>
  <si>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</si>
  <si>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</si>
  <si>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</si>
  <si>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</si>
  <si>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</si>
  <si>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</si>
  <si>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</si>
  <si>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</si>
  <si>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</si>
  <si>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</si>
  <si>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</si>
  <si>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</si>
  <si>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</si>
  <si>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</si>
  <si>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</si>
  <si>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</si>
  <si>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</si>
  <si>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</si>
  <si>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</si>
  <si>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</si>
  <si>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</si>
  <si>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</si>
  <si>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</si>
  <si>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</si>
  <si>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</si>
  <si>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</si>
  <si>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</si>
  <si>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</si>
  <si>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</si>
  <si>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</si>
  <si>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</si>
  <si>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</si>
  <si>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</si>
  <si>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</si>
  <si>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</si>
  <si>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</si>
  <si>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</si>
  <si>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</si>
  <si>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</si>
  <si>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</si>
  <si>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</si>
  <si>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</si>
  <si>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</si>
  <si>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</si>
  <si>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</si>
  <si>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</si>
  <si>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</si>
  <si>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</si>
  <si>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</si>
  <si>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</si>
  <si>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</si>
  <si>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</si>
  <si>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</si>
  <si>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</si>
  <si>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</si>
  <si>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</si>
  <si>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</si>
  <si>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</si>
  <si>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</si>
  <si>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</si>
  <si>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</si>
  <si>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</si>
  <si>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</si>
  <si>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</si>
  <si>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</si>
  <si>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</si>
  <si>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</si>
  <si>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</si>
  <si>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</si>
  <si>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</si>
  <si>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</si>
  <si>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</si>
  <si>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</si>
  <si>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</si>
  <si>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</si>
  <si>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</si>
  <si>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</si>
  <si>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</si>
  <si>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</si>
  <si>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</si>
  <si>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</si>
  <si>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</si>
  <si>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</si>
  <si>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</si>
  <si>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</si>
  <si>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</si>
  <si>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</si>
  <si>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</si>
  <si>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</si>
  <si>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</si>
  <si>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</si>
  <si>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</si>
  <si>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</si>
  <si>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</si>
  <si>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</si>
  <si>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</si>
  <si>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</si>
  <si>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</si>
  <si>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</si>
  <si>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</si>
  <si>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</si>
  <si>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</si>
  <si>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</si>
  <si>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</si>
  <si>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</si>
  <si>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</si>
  <si>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</si>
  <si>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</si>
  <si>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</si>
  <si>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</si>
  <si>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</si>
  <si>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</si>
  <si>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</si>
  <si>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</si>
  <si>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</si>
  <si>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</si>
  <si>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</si>
  <si>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</si>
  <si>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</si>
  <si>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</si>
  <si>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</si>
  <si>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</si>
  <si>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</si>
  <si>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</si>
  <si>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</si>
  <si>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</si>
  <si>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</si>
  <si>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</si>
  <si>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</si>
  <si>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</si>
  <si>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</si>
  <si>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</si>
  <si>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</si>
  <si>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</si>
  <si>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</si>
  <si>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</si>
  <si>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</si>
  <si>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</si>
  <si>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</si>
  <si>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</si>
  <si>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</si>
  <si>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</si>
  <si>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</si>
  <si>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</si>
  <si>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</si>
  <si>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</si>
  <si>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</si>
  <si>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</si>
  <si>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</si>
  <si>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</si>
  <si>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</si>
  <si>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</si>
  <si>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</si>
  <si>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</si>
  <si>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</si>
  <si>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</si>
  <si>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</si>
  <si>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</si>
  <si>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</si>
  <si>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</si>
  <si>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</si>
  <si>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</si>
  <si>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</si>
  <si>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</si>
  <si>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</si>
  <si>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</si>
  <si>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</si>
  <si>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</si>
  <si>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</si>
  <si>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</si>
  <si>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</si>
  <si>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</si>
  <si>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</si>
  <si>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</si>
  <si>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</si>
  <si>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</si>
  <si>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</si>
  <si>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</si>
  <si>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</si>
  <si>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</si>
  <si>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</si>
  <si>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</si>
  <si>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</si>
  <si>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</si>
  <si>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</si>
  <si>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</si>
  <si>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</si>
  <si>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</si>
  <si>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</si>
  <si>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</si>
  <si>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</si>
  <si>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</si>
  <si>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</si>
  <si>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</si>
  <si>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</si>
  <si>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</si>
  <si>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</si>
  <si>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</si>
  <si>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</si>
  <si>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</si>
  <si>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</si>
  <si>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</si>
  <si>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</si>
  <si>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</si>
  <si>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</si>
  <si>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</si>
  <si>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</si>
  <si>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</si>
  <si>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</si>
  <si>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</si>
  <si>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</si>
  <si>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</si>
  <si>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</si>
  <si>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</si>
  <si>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</si>
  <si>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</si>
  <si>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</si>
  <si>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</si>
  <si>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</si>
  <si>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</si>
  <si>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</si>
  <si>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</si>
  <si>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</si>
  <si>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</si>
  <si>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</si>
  <si>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</si>
  <si>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</si>
  <si>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</si>
  <si>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</si>
  <si>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</si>
  <si>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</si>
  <si>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</si>
  <si>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</si>
  <si>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</si>
  <si>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</si>
  <si>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</si>
  <si>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</si>
  <si>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</si>
  <si>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</si>
  <si>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</si>
  <si>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</si>
  <si>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</si>
  <si>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</si>
  <si>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</si>
  <si>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</si>
  <si>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</si>
  <si>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</si>
  <si>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</si>
  <si>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</si>
  <si>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</si>
  <si>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</si>
  <si>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</si>
  <si>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</si>
  <si>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</si>
  <si>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</si>
  <si>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</si>
  <si>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</si>
  <si>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</si>
  <si>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</si>
  <si>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</si>
  <si>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</si>
  <si>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</si>
  <si>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</si>
  <si>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</si>
  <si>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</si>
  <si>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</si>
  <si>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</si>
  <si>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</si>
  <si>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</si>
  <si>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</si>
  <si>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</si>
  <si>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</si>
  <si>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</si>
  <si>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</si>
  <si>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</si>
  <si>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</si>
  <si>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</si>
  <si>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</si>
  <si>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</si>
  <si>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</si>
  <si>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</si>
  <si>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</si>
  <si>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</si>
  <si>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</si>
  <si>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</si>
  <si>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</si>
  <si>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</si>
  <si>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</si>
  <si>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</si>
  <si>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</si>
  <si>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</si>
  <si>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</si>
  <si>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</si>
  <si>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</si>
  <si>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</si>
  <si>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</si>
  <si>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</si>
  <si>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</si>
  <si>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</si>
  <si>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</si>
  <si>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</si>
  <si>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</si>
  <si>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</si>
  <si>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</si>
  <si>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</si>
  <si>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</si>
  <si>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</si>
  <si>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</si>
  <si>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</si>
  <si>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</si>
  <si>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</si>
  <si>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</si>
  <si>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</si>
  <si>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</si>
  <si>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</si>
  <si>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</si>
  <si>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</si>
  <si>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</si>
  <si>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</si>
  <si>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</si>
  <si>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</si>
  <si>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</si>
  <si>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</si>
  <si>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</si>
  <si>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</si>
  <si>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</si>
  <si>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</si>
  <si>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</si>
  <si>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</si>
  <si>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</si>
  <si>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</si>
  <si>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</si>
  <si>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</si>
  <si>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</si>
  <si>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</si>
  <si>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</si>
  <si>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</si>
  <si>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</si>
  <si>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</si>
  <si>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</si>
  <si>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</si>
  <si>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</si>
  <si>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</si>
  <si>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</si>
  <si>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</si>
  <si>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</si>
  <si>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</si>
  <si>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</si>
  <si>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</si>
  <si>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</si>
  <si>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</si>
  <si>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</si>
  <si>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</si>
  <si>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</si>
  <si>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</si>
  <si>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</si>
  <si>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</si>
  <si>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</si>
  <si>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</si>
  <si>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</si>
  <si>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</si>
  <si>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</si>
  <si>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</si>
  <si>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</si>
  <si>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</si>
  <si>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</si>
  <si>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</si>
  <si>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</si>
  <si>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</si>
  <si>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</si>
  <si>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</si>
  <si>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</si>
  <si>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</si>
  <si>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</si>
  <si>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</si>
  <si>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</si>
  <si>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</si>
  <si>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</si>
  <si>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</si>
  <si>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</si>
  <si>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</si>
  <si>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</si>
  <si>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</si>
  <si>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</si>
  <si>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</si>
  <si>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</si>
  <si>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</si>
  <si>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</si>
  <si>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</si>
  <si>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</si>
  <si>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</si>
  <si>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</si>
  <si>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</si>
  <si>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</si>
  <si>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</si>
  <si>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</si>
  <si>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</si>
  <si>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</si>
  <si>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</si>
  <si>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</si>
  <si>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</si>
  <si>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</si>
  <si>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</si>
  <si>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</si>
  <si>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</si>
  <si>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</si>
  <si>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</si>
  <si>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</si>
  <si>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</si>
  <si>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</si>
  <si>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</si>
  <si>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</si>
  <si>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</si>
  <si>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</si>
  <si>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</si>
  <si>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</si>
  <si>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</si>
  <si>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</si>
  <si>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</si>
  <si>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</si>
  <si>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</si>
  <si>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</si>
  <si>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</si>
  <si>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</si>
  <si>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</si>
  <si>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</si>
  <si>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</si>
  <si>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</si>
  <si>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</si>
  <si>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</si>
  <si>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</si>
  <si>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</si>
  <si>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</si>
  <si>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</si>
  <si>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</si>
  <si>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</si>
  <si>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</si>
  <si>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</si>
  <si>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</si>
  <si>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</si>
  <si>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</si>
  <si>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</si>
  <si>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</si>
  <si>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</si>
  <si>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</si>
  <si>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</si>
  <si>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</si>
  <si>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</si>
  <si>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</si>
  <si>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</si>
  <si>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</si>
  <si>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</si>
  <si>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</si>
  <si>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</si>
  <si>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</si>
  <si>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</si>
  <si>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</si>
  <si>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</si>
  <si>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</si>
  <si>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</si>
  <si>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</si>
  <si>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</si>
  <si>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</si>
  <si>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</si>
  <si>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</si>
  <si>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</si>
  <si>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</si>
  <si>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</si>
  <si>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</si>
  <si>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</si>
  <si>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</si>
  <si>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</si>
  <si>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</si>
  <si>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</si>
  <si>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</si>
  <si>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</si>
  <si>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</si>
  <si>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</si>
  <si>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</si>
  <si>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</si>
  <si>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</si>
  <si>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</si>
  <si>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</si>
  <si>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</si>
  <si>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</si>
  <si>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</si>
  <si>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</si>
  <si>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</si>
  <si>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</si>
  <si>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</si>
  <si>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</si>
  <si>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</si>
  <si>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</si>
  <si>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</si>
  <si>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</si>
  <si>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</si>
  <si>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</si>
  <si>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</si>
  <si>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</si>
  <si>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</si>
  <si>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</si>
  <si>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</si>
  <si>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</si>
  <si>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</si>
  <si>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</si>
  <si>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</si>
  <si>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</si>
  <si>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</si>
  <si>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</si>
  <si>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</si>
  <si>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</si>
  <si>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</si>
  <si>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</si>
  <si>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</si>
  <si>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</si>
  <si>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</si>
  <si>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</si>
  <si>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</si>
  <si>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</si>
  <si>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</si>
  <si>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</si>
  <si>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</si>
  <si>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</si>
  <si>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</si>
  <si>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</si>
  <si>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</si>
  <si>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</si>
  <si>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</si>
  <si>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</si>
  <si>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</si>
  <si>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</si>
  <si>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</si>
  <si>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</si>
  <si>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</si>
  <si>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</si>
  <si>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</si>
  <si>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</si>
  <si>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</si>
  <si>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</si>
  <si>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</si>
  <si>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</si>
  <si>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</si>
  <si>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</si>
  <si>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</si>
  <si>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</si>
  <si>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</si>
  <si>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</si>
  <si>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</si>
  <si>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</si>
  <si>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</si>
  <si>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</si>
  <si>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</si>
  <si>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</si>
  <si>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</si>
  <si>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</si>
  <si>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</si>
  <si>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</si>
  <si>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</si>
  <si>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</si>
  <si>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</si>
  <si>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</si>
  <si>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</si>
  <si>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</si>
  <si>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</si>
  <si>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</si>
  <si>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</si>
  <si>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</si>
  <si>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</si>
  <si>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</si>
  <si>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</si>
  <si>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</si>
  <si>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</si>
  <si>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</si>
  <si>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</si>
  <si>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</si>
  <si>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</si>
  <si>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</si>
  <si>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</si>
  <si>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</si>
  <si>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</si>
  <si>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</si>
  <si>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</si>
  <si>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</si>
  <si>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</si>
  <si>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</si>
  <si>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</si>
  <si>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</si>
  <si>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</si>
  <si>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</si>
  <si>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</si>
  <si>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</si>
  <si>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</si>
  <si>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</si>
  <si>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</si>
  <si>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</si>
  <si>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</si>
  <si>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</si>
  <si>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</si>
  <si>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</si>
  <si>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</si>
  <si>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</si>
  <si>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</si>
  <si>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</si>
  <si>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</si>
  <si>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</si>
  <si>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</si>
  <si>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</si>
  <si>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</si>
  <si>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</si>
  <si>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</si>
  <si>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</si>
  <si>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</si>
  <si>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</si>
  <si>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</si>
  <si>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</si>
  <si>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</si>
  <si>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</si>
  <si>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</si>
  <si>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</si>
  <si>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</si>
  <si>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</si>
  <si>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</si>
  <si>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</si>
  <si>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</si>
  <si>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</si>
  <si>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</si>
  <si>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</si>
  <si>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</si>
  <si>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</si>
  <si>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</si>
  <si>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</si>
  <si>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</si>
  <si>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</si>
  <si>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</si>
  <si>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</si>
  <si>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</si>
  <si>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</si>
  <si>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</si>
  <si>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</si>
  <si>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</si>
  <si>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</si>
  <si>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</si>
  <si>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</si>
  <si>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</si>
  <si>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</si>
  <si>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</si>
  <si>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</si>
  <si>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</si>
  <si>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</si>
  <si>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</si>
  <si>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</si>
  <si>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</si>
  <si>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</si>
  <si>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</si>
  <si>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</si>
  <si>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</si>
  <si>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</si>
  <si>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</si>
  <si>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</si>
  <si>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</si>
  <si>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</si>
  <si>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</si>
  <si>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</si>
  <si>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</si>
  <si>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</si>
  <si>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</si>
  <si>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</si>
  <si>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</si>
  <si>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</si>
  <si>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</si>
  <si>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</si>
  <si>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</si>
  <si>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</si>
  <si>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</si>
  <si>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</si>
  <si>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</si>
  <si>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</si>
  <si>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</si>
  <si>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</si>
  <si>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</si>
  <si>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</si>
  <si>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</si>
  <si>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</si>
  <si>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</si>
  <si>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</si>
  <si>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</si>
  <si>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</si>
  <si>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</si>
  <si>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</si>
  <si>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</si>
  <si>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</si>
  <si>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</si>
  <si>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</si>
  <si>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</si>
  <si>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</si>
  <si>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</si>
  <si>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</si>
  <si>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</si>
  <si>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</si>
  <si>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</si>
  <si>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</si>
  <si>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</si>
  <si>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</si>
  <si>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</si>
  <si>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</si>
  <si>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</si>
  <si>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</si>
  <si>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</si>
  <si>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</si>
  <si>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</si>
  <si>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</si>
  <si>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</si>
  <si>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</si>
  <si>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</si>
  <si>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</si>
  <si>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</si>
  <si>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</si>
  <si>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</si>
  <si>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</si>
  <si>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</si>
  <si>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</si>
  <si>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</si>
  <si>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</si>
  <si>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</si>
  <si>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</si>
  <si>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</si>
  <si>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</si>
  <si>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</si>
  <si>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</si>
  <si>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</si>
  <si>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</si>
  <si>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</si>
  <si>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</si>
  <si>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</si>
  <si>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</si>
  <si>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</si>
  <si>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</si>
  <si>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</si>
  <si>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</si>
  <si>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</si>
  <si>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</si>
  <si>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</si>
  <si>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</si>
  <si>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</si>
  <si>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</si>
  <si>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</si>
  <si>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</si>
  <si>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</si>
  <si>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</si>
  <si>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</si>
  <si>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</si>
  <si>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</si>
  <si>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</si>
  <si>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</si>
  <si>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</si>
  <si>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</si>
  <si>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</si>
  <si>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</si>
  <si>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</si>
  <si>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</si>
  <si>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</si>
  <si>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</si>
  <si>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</si>
  <si>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</si>
  <si>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</si>
  <si>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</si>
  <si>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</si>
  <si>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</si>
  <si>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</si>
  <si>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</si>
  <si>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</si>
  <si>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</si>
  <si>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</si>
  <si>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</si>
  <si>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</si>
  <si>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</si>
  <si>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</si>
  <si>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</si>
  <si>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</si>
  <si>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</si>
  <si>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</si>
  <si>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</si>
  <si>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</si>
  <si>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</si>
  <si>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</si>
  <si>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</si>
  <si>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</si>
  <si>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</si>
  <si>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</si>
  <si>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</si>
  <si>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</si>
  <si>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</si>
  <si>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</si>
  <si>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</si>
  <si>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</si>
  <si>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</si>
  <si>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</si>
  <si>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</si>
  <si>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</si>
  <si>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</si>
  <si>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</si>
  <si>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</si>
  <si>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</si>
  <si>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</si>
  <si>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</si>
  <si>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</si>
  <si>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</si>
  <si>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</si>
  <si>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</si>
  <si>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</si>
  <si>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</si>
  <si>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</si>
  <si>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</si>
  <si>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</si>
  <si>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</si>
  <si>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</si>
  <si>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</si>
  <si>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</si>
  <si>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</si>
  <si>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</si>
  <si>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</si>
  <si>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</si>
  <si>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</si>
  <si>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</si>
  <si>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</si>
  <si>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</si>
  <si>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</si>
  <si>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</si>
  <si>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</si>
  <si>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</si>
  <si>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</si>
  <si>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</si>
  <si>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</si>
  <si>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</si>
  <si>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</si>
  <si>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</si>
  <si>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</si>
  <si>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</si>
  <si>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</si>
  <si>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</si>
  <si>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</si>
  <si>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</si>
  <si>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</si>
  <si>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</si>
  <si>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</si>
  <si>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</si>
  <si>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</si>
  <si>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</si>
  <si>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</si>
  <si>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</si>
  <si>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</si>
  <si>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</si>
  <si>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</si>
  <si>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</si>
  <si>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</si>
  <si>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</si>
  <si>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</si>
  <si>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</si>
  <si>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</si>
  <si>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</si>
  <si>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</si>
  <si>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</si>
  <si>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</si>
  <si>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</si>
  <si>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</si>
  <si>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</si>
  <si>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</si>
  <si>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</si>
  <si>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</si>
  <si>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</si>
  <si>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</si>
  <si>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</si>
  <si>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</si>
  <si>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</si>
  <si>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</si>
  <si>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</si>
  <si>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</si>
  <si>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</si>
  <si>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</si>
  <si>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</si>
  <si>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</si>
  <si>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</si>
  <si>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</si>
  <si>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</si>
  <si>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</si>
  <si>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</si>
  <si>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</si>
  <si>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</si>
  <si>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</si>
  <si>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</si>
  <si>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</si>
  <si>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</si>
  <si>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</si>
  <si>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</si>
  <si>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</si>
  <si>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</si>
  <si>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</si>
  <si>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</si>
  <si>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</si>
  <si>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</si>
  <si>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</si>
  <si>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</si>
  <si>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</si>
  <si>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</si>
  <si>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</si>
  <si>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</si>
  <si>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</si>
  <si>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</si>
  <si>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</si>
  <si>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</si>
  <si>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</si>
  <si>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</si>
  <si>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</si>
  <si>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</si>
  <si>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</si>
  <si>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</si>
  <si>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</si>
  <si>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</si>
  <si>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</si>
  <si>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</si>
  <si>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</si>
  <si>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</si>
  <si>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</si>
  <si>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</si>
  <si>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</si>
  <si>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</si>
  <si>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</si>
  <si>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</si>
  <si>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</si>
  <si>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</si>
  <si>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</si>
  <si>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</si>
  <si>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</si>
  <si>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</si>
  <si>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</si>
  <si>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</si>
  <si>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</si>
  <si>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</si>
  <si>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</si>
  <si>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</si>
  <si>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</si>
  <si>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</si>
  <si>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</si>
  <si>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</si>
  <si>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</si>
  <si>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</si>
  <si>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</si>
  <si>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</si>
  <si>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</si>
  <si>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</si>
  <si>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</si>
  <si>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</si>
  <si>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</si>
  <si>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</si>
  <si>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</si>
  <si>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</si>
  <si>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</si>
  <si>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</si>
  <si>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</si>
  <si>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</si>
  <si>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</si>
  <si>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</si>
  <si>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</si>
  <si>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</si>
  <si>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</si>
  <si>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</si>
  <si>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</si>
  <si>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</si>
  <si>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</si>
  <si>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</si>
  <si>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</si>
  <si>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</si>
  <si>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</si>
  <si>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</si>
  <si>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</si>
  <si>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</si>
  <si>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</si>
  <si>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</si>
  <si>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</si>
  <si>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</si>
  <si>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</si>
  <si>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</si>
  <si>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</si>
  <si>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</si>
  <si>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</si>
  <si>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</si>
  <si>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</si>
  <si>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</si>
  <si>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</si>
  <si>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</si>
  <si>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</si>
  <si>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</si>
  <si>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</si>
  <si>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</si>
  <si>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</si>
  <si>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</si>
  <si>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</si>
  <si>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</si>
  <si>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</si>
  <si>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</si>
  <si>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</si>
  <si>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</si>
  <si>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</si>
  <si>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</si>
  <si>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</si>
  <si>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</si>
  <si>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</si>
  <si>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</si>
  <si>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</si>
  <si>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</si>
  <si>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</si>
  <si>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</si>
  <si>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</si>
  <si>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</si>
  <si>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</si>
  <si>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</si>
  <si>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</si>
  <si>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</si>
  <si>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</si>
  <si>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</si>
  <si>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</si>
  <si>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</si>
  <si>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</si>
  <si>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</si>
  <si>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</si>
  <si>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</si>
  <si>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</si>
  <si>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</si>
  <si>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</si>
  <si>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</si>
  <si>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</si>
  <si>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</si>
  <si>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</si>
  <si>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</si>
  <si>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</si>
  <si>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</si>
  <si>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</si>
  <si>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</si>
  <si>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</si>
  <si>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</si>
  <si>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</si>
  <si>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</si>
  <si>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</si>
  <si>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</si>
  <si>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</si>
  <si>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</si>
  <si>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</si>
  <si>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</si>
  <si>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</si>
  <si>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</si>
  <si>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</si>
  <si>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</si>
  <si>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</si>
  <si>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</si>
  <si>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</si>
  <si>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</si>
  <si>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</si>
  <si>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</si>
  <si>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</si>
  <si>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</si>
  <si>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</si>
  <si>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</si>
  <si>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</si>
  <si>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</si>
  <si>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</si>
  <si>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</si>
  <si>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</si>
  <si>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</si>
  <si>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</si>
  <si>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</si>
  <si>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</si>
  <si>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</si>
  <si>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</si>
  <si>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</si>
  <si>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</si>
  <si>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</si>
  <si>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</si>
  <si>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</si>
  <si>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</si>
  <si>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</si>
  <si>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</si>
  <si>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</si>
  <si>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</si>
  <si>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</si>
  <si>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</si>
  <si>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</si>
  <si>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</si>
  <si>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</si>
  <si>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</si>
  <si>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</si>
  <si>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</si>
  <si>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</si>
  <si>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</si>
  <si>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</si>
  <si>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</si>
  <si>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</si>
  <si>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</si>
  <si>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</si>
  <si>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</si>
  <si>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</si>
  <si>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</si>
  <si>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</si>
  <si>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</si>
  <si>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</si>
  <si>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</si>
  <si>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</si>
  <si>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</si>
  <si>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</si>
  <si>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</si>
  <si>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</si>
  <si>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</si>
  <si>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</si>
  <si>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</si>
  <si>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</si>
  <si>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</si>
  <si>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</si>
  <si>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</si>
  <si>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</si>
  <si>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</si>
  <si>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</si>
  <si>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</si>
  <si>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</si>
  <si>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</si>
  <si>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</si>
  <si>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</si>
  <si>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</si>
  <si>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</si>
  <si>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</si>
  <si>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</si>
  <si>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</si>
  <si>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</si>
  <si>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</si>
  <si>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</si>
  <si>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</si>
  <si>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</si>
  <si>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</si>
  <si>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</si>
  <si>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</si>
  <si>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</si>
  <si>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</si>
  <si>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</si>
  <si>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</si>
  <si>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</si>
  <si>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</si>
  <si>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</si>
  <si>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</si>
  <si>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</si>
  <si>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</si>
  <si>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</si>
  <si>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</si>
  <si>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</si>
  <si>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</si>
  <si>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</si>
  <si>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</si>
  <si>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</si>
  <si>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</si>
  <si>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</si>
  <si>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</si>
  <si>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</si>
  <si>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</si>
  <si>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</si>
  <si>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</si>
  <si>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</si>
  <si>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</si>
  <si>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</si>
  <si>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</si>
  <si>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</si>
  <si>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</si>
  <si>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</si>
  <si>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</si>
  <si>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</si>
  <si>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</si>
  <si>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</si>
  <si>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</si>
  <si>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</si>
  <si>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</si>
  <si>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</si>
  <si>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</si>
  <si>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</si>
  <si>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</si>
  <si>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</si>
  <si>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</si>
  <si>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</si>
  <si>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</si>
  <si>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</si>
  <si>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</si>
  <si>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</si>
  <si>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</si>
  <si>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</si>
  <si>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</si>
  <si>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</si>
  <si>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</si>
  <si>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</si>
  <si>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</si>
  <si>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</si>
  <si>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</si>
  <si>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</si>
  <si>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</si>
  <si>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</si>
  <si>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</si>
  <si>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</si>
  <si>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</si>
  <si>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</si>
  <si>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</si>
  <si>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</si>
  <si>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</si>
  <si>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</si>
  <si>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</si>
  <si>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</si>
  <si>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</si>
  <si>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</si>
  <si>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</si>
  <si>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</si>
  <si>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</si>
  <si>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</si>
  <si>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</si>
  <si>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</si>
  <si>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</si>
  <si>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</si>
  <si>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</si>
  <si>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</si>
  <si>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</si>
  <si>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</si>
  <si>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</si>
  <si>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</si>
  <si>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</si>
  <si>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</si>
  <si>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</si>
  <si>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</si>
  <si>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</si>
  <si>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</si>
  <si>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</si>
  <si>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</si>
  <si>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</si>
  <si>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</si>
  <si>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</si>
  <si>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</si>
  <si>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</si>
  <si>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</si>
  <si>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</si>
  <si>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</si>
  <si>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</si>
  <si>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</si>
  <si>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</si>
  <si>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</si>
  <si>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</si>
  <si>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</si>
  <si>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</si>
  <si>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</si>
  <si>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</si>
  <si>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</si>
  <si>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</si>
  <si>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</si>
  <si>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</si>
  <si>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</si>
  <si>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</si>
  <si>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</si>
  <si>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</si>
  <si>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</si>
  <si>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</si>
  <si>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</si>
  <si>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</si>
  <si>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</si>
  <si>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</si>
  <si>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</si>
  <si>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</si>
  <si>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</si>
  <si>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</si>
  <si>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</si>
  <si>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</si>
  <si>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</si>
  <si>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</si>
  <si>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</si>
  <si>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</si>
  <si>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</si>
  <si>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</si>
  <si>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</si>
  <si>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</si>
  <si>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</si>
  <si>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</si>
  <si>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</si>
  <si>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</si>
  <si>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</si>
  <si>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</si>
  <si>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</si>
  <si>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</si>
  <si>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</si>
  <si>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</si>
  <si>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</si>
  <si>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</si>
  <si>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</si>
  <si>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</si>
  <si>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</si>
  <si>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</si>
  <si>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</si>
  <si>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</si>
  <si>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</si>
  <si>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</si>
  <si>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</si>
  <si>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</si>
  <si>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</si>
  <si>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</si>
  <si>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</si>
  <si>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</si>
  <si>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</si>
  <si>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</si>
  <si>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</si>
  <si>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</si>
  <si>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</si>
  <si>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</si>
  <si>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</si>
  <si>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</si>
  <si>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</si>
  <si>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</si>
  <si>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</si>
  <si>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</si>
  <si>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</si>
  <si>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</si>
  <si>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</si>
  <si>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</si>
  <si>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</si>
  <si>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</si>
  <si>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</si>
  <si>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</si>
  <si>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</si>
  <si>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</si>
  <si>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</si>
  <si>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</si>
  <si>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</si>
  <si>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</si>
  <si>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</si>
  <si>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</si>
  <si>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</si>
  <si>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</si>
  <si>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</si>
  <si>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</si>
  <si>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</si>
  <si>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</si>
  <si>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</si>
  <si>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</si>
  <si>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</si>
  <si>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</si>
  <si>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</si>
  <si>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</si>
  <si>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</si>
  <si>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</si>
  <si>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</si>
  <si>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</si>
  <si>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</si>
  <si>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</si>
  <si>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</si>
  <si>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</si>
  <si>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</si>
  <si>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</si>
  <si>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</si>
  <si>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</si>
  <si>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</si>
  <si>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</si>
  <si>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</si>
  <si>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</si>
  <si>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</si>
  <si>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</si>
  <si>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</si>
  <si>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</si>
  <si>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</si>
  <si>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</si>
  <si>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</si>
  <si>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</si>
  <si>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</si>
  <si>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</si>
  <si>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</si>
  <si>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</si>
  <si>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</si>
  <si>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</si>
  <si>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</si>
  <si>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</si>
  <si>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</si>
  <si>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</si>
  <si>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</si>
  <si>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</si>
  <si>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</si>
  <si>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</si>
  <si>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</si>
  <si>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</si>
  <si>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</si>
  <si>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</si>
  <si>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</si>
  <si>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</si>
  <si>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</si>
  <si>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</si>
  <si>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</si>
  <si>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</si>
  <si>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</si>
  <si>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</si>
  <si>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</si>
  <si>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</si>
  <si>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</si>
  <si>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</si>
  <si>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</si>
  <si>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</si>
  <si>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</si>
  <si>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</si>
  <si>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</si>
  <si>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</si>
  <si>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</si>
  <si>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</si>
  <si>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</si>
  <si>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</si>
  <si>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</si>
  <si>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</si>
  <si>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</si>
  <si>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</si>
  <si>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</si>
  <si>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</si>
  <si>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</si>
  <si>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</si>
  <si>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</si>
  <si>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</si>
  <si>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</si>
  <si>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</si>
  <si>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</si>
  <si>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</si>
  <si>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</si>
  <si>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</si>
  <si>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</si>
  <si>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</si>
  <si>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</si>
  <si>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</si>
  <si>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</si>
  <si>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</si>
  <si>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</si>
  <si>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</si>
  <si>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</si>
  <si>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</si>
  <si>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</si>
  <si>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</si>
  <si>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</si>
  <si>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</si>
  <si>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</si>
  <si>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</si>
  <si>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</si>
  <si>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</si>
  <si>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</si>
  <si>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</si>
  <si>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</si>
  <si>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</si>
  <si>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</si>
  <si>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</si>
  <si>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</si>
  <si>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</si>
  <si>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</si>
  <si>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</si>
  <si>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</si>
  <si>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</si>
  <si>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</si>
  <si>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</si>
  <si>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</si>
  <si>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</si>
  <si>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</si>
  <si>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</si>
  <si>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</si>
  <si>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</si>
  <si>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</si>
  <si>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</si>
  <si>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</si>
  <si>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</si>
  <si>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</si>
  <si>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</si>
  <si>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</si>
  <si>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</si>
  <si>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</si>
  <si>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</si>
  <si>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</si>
  <si>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</si>
  <si>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</si>
  <si>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</si>
  <si>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</si>
  <si>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</si>
  <si>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</si>
  <si>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</si>
  <si>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</si>
  <si>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</si>
  <si>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</si>
  <si>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</si>
  <si>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</si>
  <si>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</si>
  <si>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</si>
  <si>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</si>
  <si>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</si>
  <si>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</si>
  <si>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</si>
  <si>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</si>
  <si>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</si>
  <si>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</si>
  <si>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</si>
  <si>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</si>
  <si>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</si>
  <si>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</si>
  <si>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</si>
  <si>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</si>
  <si>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</si>
  <si>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</si>
  <si>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</si>
  <si>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</si>
  <si>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</si>
  <si>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</si>
  <si>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</si>
  <si>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</si>
  <si>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</si>
  <si>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</si>
  <si>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</si>
  <si>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</si>
  <si>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</si>
  <si>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</si>
  <si>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</si>
  <si>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</si>
  <si>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</si>
  <si>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</si>
  <si>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</si>
  <si>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</si>
  <si>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</si>
  <si>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</si>
  <si>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</si>
  <si>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</si>
  <si>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</si>
  <si>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</si>
  <si>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</si>
  <si>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</si>
  <si>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</si>
  <si>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</si>
  <si>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</si>
  <si>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</si>
  <si>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</si>
  <si>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</si>
  <si>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</si>
  <si>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</si>
  <si>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</si>
  <si>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</si>
  <si>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</si>
  <si>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</si>
  <si>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</si>
  <si>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</si>
  <si>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</si>
  <si>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</si>
  <si>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</si>
  <si>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</si>
  <si>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</si>
  <si>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</si>
  <si>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</si>
  <si>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</si>
  <si>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</si>
  <si>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</si>
  <si>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</si>
  <si>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</si>
  <si>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</si>
  <si>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</si>
  <si>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</si>
  <si>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</si>
  <si>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</si>
  <si>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</si>
  <si>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</si>
  <si>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</si>
  <si>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</si>
  <si>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</si>
  <si>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</si>
  <si>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</si>
  <si>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</si>
  <si>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</si>
  <si>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</si>
  <si>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</si>
  <si>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</si>
  <si>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</si>
  <si>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</si>
  <si>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</si>
  <si>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</si>
  <si>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</si>
  <si>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</si>
  <si>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</si>
  <si>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</si>
  <si>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</si>
  <si>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</si>
  <si>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</si>
  <si>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</si>
  <si>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</si>
  <si>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</si>
  <si>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</si>
  <si>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</si>
  <si>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</si>
  <si>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</si>
  <si>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</si>
  <si>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</si>
  <si>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</si>
  <si>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</si>
  <si>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</si>
  <si>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</si>
  <si>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</si>
  <si>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</si>
  <si>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</si>
  <si>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</si>
  <si>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</si>
  <si>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</si>
  <si>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</si>
  <si>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</si>
  <si>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</si>
  <si>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</si>
  <si>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</si>
  <si>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</si>
  <si>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</si>
  <si>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</si>
  <si>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</si>
  <si>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</si>
  <si>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</si>
  <si>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</si>
  <si>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</si>
  <si>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</si>
  <si>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</si>
  <si>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</si>
  <si>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</si>
  <si>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</si>
  <si>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</si>
  <si>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</si>
  <si>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</si>
  <si>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</si>
  <si>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</si>
  <si>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</si>
  <si>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</si>
  <si>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</si>
  <si>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</si>
  <si>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</si>
  <si>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</si>
  <si>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</si>
  <si>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</si>
  <si>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</si>
  <si>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</si>
  <si>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</si>
  <si>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</si>
  <si>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</si>
  <si>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</si>
  <si>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</si>
  <si>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</si>
  <si>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</si>
  <si>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</si>
  <si>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</si>
  <si>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</si>
  <si>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</si>
  <si>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</si>
  <si>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</si>
  <si>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</si>
  <si>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</si>
  <si>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</si>
  <si>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</si>
  <si>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</si>
  <si>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</si>
  <si>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</si>
  <si>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</si>
  <si>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</si>
  <si>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</si>
  <si>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</si>
  <si>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</si>
  <si>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</si>
  <si>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</si>
  <si>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</si>
  <si>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</si>
  <si>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</si>
  <si>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</si>
  <si>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</si>
  <si>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</si>
  <si>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</si>
  <si>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</si>
  <si>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</si>
  <si>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</si>
  <si>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</si>
  <si>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</si>
  <si>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</si>
  <si>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</si>
  <si>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</si>
  <si>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</si>
  <si>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</si>
  <si>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</si>
  <si>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</si>
  <si>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</si>
  <si>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</si>
  <si>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</si>
  <si>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</si>
  <si>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</si>
  <si>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</si>
  <si>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</si>
  <si>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</si>
  <si>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</si>
  <si>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</si>
  <si>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</si>
  <si>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</si>
  <si>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</si>
  <si>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</si>
  <si>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</si>
  <si>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</si>
  <si>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</si>
  <si>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</si>
  <si>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</si>
  <si>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</si>
  <si>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</si>
  <si>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</si>
  <si>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</si>
  <si>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</si>
  <si>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</si>
  <si>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</si>
  <si>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</si>
  <si>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</si>
  <si>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</si>
  <si>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</si>
  <si>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</si>
  <si>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</si>
  <si>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</si>
  <si>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</si>
  <si>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</si>
  <si>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</si>
  <si>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</si>
  <si>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</si>
  <si>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</si>
  <si>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</si>
  <si>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</si>
  <si>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</si>
  <si>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</si>
  <si>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</si>
  <si>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</si>
  <si>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</si>
  <si>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</si>
  <si>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</si>
  <si>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</si>
  <si>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</si>
  <si>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</si>
  <si>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</si>
  <si>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</si>
  <si>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</si>
  <si>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</si>
  <si>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</si>
  <si>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</si>
  <si>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</si>
  <si>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</si>
  <si>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</si>
  <si>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</si>
  <si>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</si>
  <si>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</si>
  <si>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</si>
  <si>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</si>
  <si>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</si>
  <si>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</si>
  <si>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</si>
  <si>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</si>
  <si>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</si>
  <si>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</si>
  <si>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</si>
  <si>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</si>
  <si>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</si>
  <si>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</si>
  <si>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</si>
  <si>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</si>
  <si>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</si>
  <si>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</si>
  <si>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</si>
  <si>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</si>
  <si>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</si>
  <si>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</si>
  <si>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</si>
  <si>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</si>
  <si>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</si>
  <si>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</si>
  <si>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</si>
  <si>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</si>
  <si>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</si>
  <si>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</si>
  <si>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</si>
  <si>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</si>
  <si>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</si>
  <si>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</si>
  <si>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</si>
  <si>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</si>
  <si>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</si>
  <si>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</si>
  <si>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</si>
  <si>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</si>
  <si>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</si>
  <si>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</si>
  <si>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</si>
  <si>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</si>
  <si>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</si>
  <si>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</si>
  <si>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</si>
  <si>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</si>
  <si>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</si>
  <si>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</si>
  <si>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</si>
  <si>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</si>
  <si>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</si>
  <si>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</si>
  <si>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</si>
  <si>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</si>
  <si>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</si>
  <si>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</si>
  <si>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</si>
  <si>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</si>
  <si>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</si>
  <si>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</si>
  <si>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</si>
  <si>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</si>
  <si>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</si>
  <si>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</si>
  <si>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</si>
  <si>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</si>
  <si>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</si>
  <si>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</si>
  <si>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</si>
  <si>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</si>
  <si>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</si>
  <si>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</si>
  <si>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</si>
  <si>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</si>
  <si>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</si>
  <si>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</si>
  <si>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</si>
  <si>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</si>
  <si>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</si>
  <si>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</si>
  <si>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</si>
  <si>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</si>
  <si>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</si>
  <si>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</si>
  <si>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</si>
  <si>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</si>
  <si>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</si>
  <si>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</si>
  <si>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</si>
  <si>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</si>
  <si>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</si>
  <si>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</si>
  <si>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</si>
  <si>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</si>
  <si>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</si>
  <si>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</si>
  <si>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</si>
  <si>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</si>
  <si>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</si>
  <si>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</si>
  <si>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</si>
  <si>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</si>
  <si>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</si>
  <si>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</si>
  <si>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</si>
  <si>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</si>
  <si>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</si>
  <si>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</si>
  <si>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</si>
  <si>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</si>
  <si>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</si>
  <si>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</si>
  <si>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</si>
  <si>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</si>
  <si>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</si>
  <si>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</si>
  <si>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</si>
  <si>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</si>
  <si>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</si>
  <si>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</si>
  <si>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</si>
  <si>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</si>
  <si>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</si>
  <si>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</si>
  <si>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</si>
  <si>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</si>
  <si>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</si>
  <si>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</si>
  <si>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</si>
  <si>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</si>
  <si>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</si>
  <si>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</si>
  <si>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</si>
  <si>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</si>
  <si>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</si>
  <si>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</si>
  <si>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</si>
  <si>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</si>
  <si>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</si>
  <si>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</si>
  <si>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</si>
  <si>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</si>
  <si>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</si>
  <si>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</si>
  <si>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</si>
  <si>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</si>
  <si>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</si>
  <si>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</si>
  <si>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</si>
  <si>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</si>
  <si>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</si>
  <si>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</si>
  <si>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</si>
  <si>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</si>
  <si>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</si>
  <si>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</si>
  <si>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</si>
  <si>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</si>
  <si>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</si>
  <si>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</si>
  <si>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</si>
  <si>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</si>
  <si>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</si>
  <si>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</si>
  <si>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</si>
  <si>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</si>
  <si>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</si>
  <si>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</si>
  <si>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</si>
  <si>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</si>
  <si>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</si>
  <si>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</si>
  <si>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</si>
  <si>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</si>
  <si>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</si>
  <si>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</si>
  <si>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</si>
  <si>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</si>
  <si>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</si>
  <si>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</si>
  <si>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</si>
  <si>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</si>
  <si>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</si>
  <si>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</si>
  <si>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</si>
  <si>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</si>
  <si>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</si>
  <si>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</si>
  <si>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</si>
  <si>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</si>
  <si>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</si>
  <si>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</si>
  <si>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</si>
  <si>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</si>
  <si>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</si>
  <si>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</si>
  <si>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</si>
  <si>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</si>
  <si>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</si>
  <si>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</si>
  <si>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</si>
  <si>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</si>
  <si>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</si>
  <si>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</si>
  <si>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</si>
  <si>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</si>
  <si>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</si>
  <si>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</si>
  <si>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</si>
  <si>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</si>
  <si>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</si>
  <si>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</si>
  <si>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</si>
  <si>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</si>
  <si>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</si>
  <si>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</si>
  <si>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</si>
  <si>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</si>
  <si>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</si>
  <si>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</si>
  <si>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</si>
  <si>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</si>
  <si>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</si>
  <si>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</si>
  <si>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</si>
  <si>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</si>
  <si>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</si>
  <si>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</si>
  <si>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</si>
  <si>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</si>
  <si>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</si>
  <si>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</si>
  <si>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</si>
  <si>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</si>
  <si>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</si>
  <si>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</si>
  <si>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</si>
  <si>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</si>
  <si>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</si>
  <si>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</si>
  <si>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</si>
  <si>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</si>
  <si>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</si>
  <si>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</si>
  <si>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</si>
  <si>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</si>
  <si>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</si>
  <si>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</si>
  <si>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</si>
  <si>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</si>
  <si>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</si>
  <si>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</si>
  <si>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</si>
  <si>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</si>
  <si>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</si>
  <si>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</si>
  <si>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</si>
  <si>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</si>
  <si>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</si>
  <si>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</si>
  <si>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</si>
  <si>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</si>
  <si>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</si>
  <si>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</si>
  <si>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</si>
  <si>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</si>
  <si>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</si>
  <si>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</si>
  <si>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</si>
  <si>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</si>
  <si>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</si>
  <si>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</si>
  <si>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</si>
  <si>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</si>
  <si>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</si>
  <si>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</si>
  <si>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</si>
  <si>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</si>
  <si>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</si>
  <si>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</si>
  <si>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</si>
  <si>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</si>
  <si>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</si>
  <si>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</si>
  <si>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</si>
  <si>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</si>
  <si>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</si>
  <si>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</si>
  <si>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</si>
  <si>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</si>
  <si>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</si>
  <si>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</si>
  <si>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</si>
  <si>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</si>
  <si>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</si>
  <si>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</si>
  <si>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</si>
  <si>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</si>
  <si>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</si>
  <si>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</si>
  <si>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</si>
  <si>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</si>
  <si>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</si>
  <si>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</si>
  <si>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</si>
  <si>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</si>
  <si>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</si>
  <si>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</si>
  <si>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</si>
  <si>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</si>
  <si>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</si>
  <si>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</si>
  <si>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</si>
  <si>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</si>
  <si>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</si>
  <si>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</si>
  <si>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</si>
  <si>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</si>
  <si>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</si>
  <si>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</si>
  <si>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</si>
  <si>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</si>
  <si>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</si>
  <si>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</si>
  <si>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</si>
  <si>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</si>
  <si>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</si>
  <si>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</si>
  <si>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</si>
  <si>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</si>
  <si>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</si>
  <si>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</si>
  <si>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</si>
  <si>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</si>
  <si>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</si>
  <si>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</si>
  <si>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</si>
  <si>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</si>
  <si>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</si>
  <si>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</si>
  <si>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</si>
  <si>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</si>
  <si>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</si>
  <si>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</si>
  <si>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</si>
  <si>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</si>
  <si>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</si>
  <si>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</si>
  <si>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</si>
  <si>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</si>
  <si>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</si>
  <si>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</si>
  <si>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</si>
  <si>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</si>
  <si>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</si>
  <si>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</si>
  <si>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</si>
  <si>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</si>
  <si>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</si>
  <si>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</si>
  <si>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</si>
  <si>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</si>
  <si>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</si>
  <si>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</si>
  <si>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</si>
  <si>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</si>
  <si>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</si>
  <si>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</si>
  <si>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</si>
  <si>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</si>
  <si>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</si>
  <si>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</si>
  <si>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</si>
  <si>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</si>
  <si>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</si>
  <si>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</si>
  <si>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</si>
  <si>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</si>
  <si>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</si>
  <si>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</si>
  <si>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</si>
  <si>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</si>
  <si>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</si>
  <si>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</si>
  <si>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</si>
  <si>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</si>
  <si>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</si>
  <si>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</si>
  <si>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</si>
  <si>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</si>
  <si>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</si>
  <si>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</si>
  <si>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</si>
  <si>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</si>
  <si>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</si>
  <si>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</si>
  <si>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</si>
  <si>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</si>
  <si>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</si>
  <si>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</si>
  <si>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</si>
  <si>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</si>
  <si>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</si>
  <si>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</si>
  <si>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</si>
  <si>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</si>
  <si>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</si>
  <si>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</si>
  <si>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</si>
  <si>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</si>
  <si>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</si>
  <si>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</si>
  <si>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</si>
  <si>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</si>
  <si>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</si>
  <si>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</si>
  <si>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</si>
  <si>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</si>
  <si>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</si>
  <si>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</si>
  <si>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</si>
  <si>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</si>
  <si>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</si>
  <si>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</si>
  <si>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</si>
  <si>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</si>
  <si>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</si>
  <si>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</si>
  <si>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</si>
  <si>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</si>
  <si>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</si>
  <si>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</si>
  <si>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</si>
  <si>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</si>
  <si>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</si>
  <si>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</si>
  <si>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</si>
  <si>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</si>
  <si>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</si>
  <si>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</si>
  <si>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</si>
  <si>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</si>
  <si>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</si>
  <si>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</si>
  <si>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</si>
  <si>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</si>
  <si>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</si>
  <si>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</si>
  <si>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</si>
  <si>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</si>
  <si>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</si>
  <si>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</si>
  <si>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</si>
  <si>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</si>
  <si>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</si>
  <si>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</si>
  <si>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</si>
  <si>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</si>
  <si>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</si>
  <si>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</si>
  <si>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</si>
  <si>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</si>
  <si>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</si>
  <si>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</si>
  <si>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</si>
  <si>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</si>
  <si>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</si>
  <si>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</si>
  <si>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</si>
  <si>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</si>
  <si>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</si>
  <si>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</si>
  <si>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</si>
  <si>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</si>
  <si>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</si>
  <si>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</si>
  <si>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</si>
  <si>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</si>
  <si>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</si>
  <si>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</si>
  <si>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</si>
  <si>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</si>
  <si>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</si>
  <si>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</si>
  <si>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</si>
  <si>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</si>
  <si>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</si>
  <si>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</si>
  <si>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</si>
  <si>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</si>
  <si>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</si>
  <si>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</si>
  <si>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</si>
  <si>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</si>
  <si>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</si>
  <si>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</si>
  <si>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</si>
  <si>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</si>
  <si>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</si>
  <si>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</si>
  <si>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</si>
  <si>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</si>
  <si>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</si>
  <si>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</si>
  <si>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</si>
  <si>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</si>
  <si>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</si>
  <si>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</si>
  <si>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</si>
  <si>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</si>
  <si>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</si>
  <si>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</si>
  <si>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</si>
  <si>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</si>
  <si>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</si>
  <si>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</si>
  <si>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</si>
  <si>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</si>
  <si>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</si>
  <si>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</si>
  <si>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</si>
  <si>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</si>
  <si>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</si>
  <si>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</si>
  <si>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</si>
  <si>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</si>
  <si>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</si>
  <si>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</si>
  <si>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</si>
  <si>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</si>
  <si>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</si>
  <si>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</si>
  <si>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</si>
  <si>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</si>
  <si>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</si>
  <si>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</si>
  <si>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</si>
  <si>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</si>
  <si>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</si>
  <si>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</si>
  <si>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</si>
  <si>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</si>
  <si>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</si>
  <si>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</si>
  <si>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</si>
  <si>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</si>
  <si>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</si>
  <si>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</si>
  <si>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</si>
  <si>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</si>
  <si>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</si>
  <si>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</si>
  <si>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</si>
  <si>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</si>
  <si>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</si>
  <si>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</si>
  <si>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</si>
  <si>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</si>
  <si>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</si>
  <si>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</si>
  <si>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</si>
  <si>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</si>
  <si>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</si>
  <si>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</si>
  <si>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</si>
  <si>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</si>
  <si>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</si>
  <si>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</si>
  <si>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</si>
  <si>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</si>
  <si>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</si>
  <si>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</si>
  <si>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</si>
  <si>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</si>
  <si>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</si>
  <si>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</si>
  <si>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</si>
  <si>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</si>
  <si>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</si>
  <si>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</si>
  <si>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</si>
  <si>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</si>
  <si>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</si>
  <si>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</si>
  <si>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</si>
  <si>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</si>
  <si>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</si>
  <si>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</si>
  <si>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</si>
  <si>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</si>
  <si>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</si>
  <si>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</si>
  <si>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</si>
  <si>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</si>
  <si>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</si>
  <si>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</si>
  <si>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</si>
  <si>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</si>
  <si>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</si>
  <si>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</si>
  <si>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</si>
  <si>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</si>
  <si>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</si>
  <si>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</si>
  <si>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</si>
  <si>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</si>
  <si>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</si>
  <si>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</si>
  <si>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</si>
  <si>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</si>
  <si>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</si>
  <si>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</si>
  <si>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</si>
  <si>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</si>
  <si>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</si>
  <si>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</si>
  <si>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</si>
  <si>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</si>
  <si>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</si>
  <si>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</si>
  <si>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</si>
  <si>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</si>
  <si>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</si>
  <si>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</si>
  <si>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</si>
  <si>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</si>
  <si>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</si>
  <si>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</si>
  <si>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</si>
  <si>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</si>
  <si>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</si>
  <si>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</si>
  <si>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</si>
  <si>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</si>
  <si>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</si>
  <si>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</si>
  <si>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</si>
  <si>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</si>
  <si>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</si>
  <si>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</si>
  <si>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</si>
  <si>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</si>
  <si>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</si>
  <si>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</si>
  <si>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</si>
  <si>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</si>
  <si>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</si>
  <si>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</si>
  <si>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</si>
  <si>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</si>
  <si>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</si>
  <si>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</si>
  <si>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</si>
  <si>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</si>
  <si>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</si>
  <si>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</si>
  <si>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</si>
  <si>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</si>
  <si>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</si>
  <si>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</si>
  <si>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</si>
  <si>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</si>
  <si>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</si>
  <si>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</si>
  <si>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</si>
  <si>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</si>
  <si>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</si>
  <si>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</si>
  <si>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</si>
  <si>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</si>
  <si>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</si>
  <si>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</si>
  <si>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</si>
  <si>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</si>
  <si>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</si>
  <si>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</si>
  <si>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</si>
  <si>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</si>
  <si>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</si>
  <si>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</si>
  <si>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</si>
  <si>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</si>
  <si>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</si>
  <si>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</si>
  <si>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</si>
  <si>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</si>
  <si>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</si>
  <si>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</si>
  <si>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</si>
  <si>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</si>
  <si>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</si>
  <si>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</si>
  <si>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</si>
  <si>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</si>
  <si>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</si>
  <si>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</si>
  <si>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</si>
  <si>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</si>
  <si>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</si>
  <si>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</si>
  <si>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</si>
  <si>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</si>
  <si>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</si>
  <si>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</si>
  <si>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</si>
  <si>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</si>
  <si>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</si>
  <si>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</si>
  <si>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</si>
  <si>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</si>
  <si>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</si>
  <si>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</si>
  <si>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</si>
  <si>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</si>
  <si>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</si>
  <si>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</si>
  <si>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</si>
  <si>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</si>
  <si>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</si>
  <si>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</si>
  <si>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</si>
  <si>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</si>
  <si>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</si>
  <si>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</si>
  <si>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</si>
  <si>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</si>
  <si>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</si>
  <si>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</si>
  <si>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</si>
  <si>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</si>
  <si>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</si>
  <si>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</si>
  <si>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</si>
  <si>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</si>
  <si>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</si>
  <si>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</si>
  <si>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</si>
  <si>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</si>
  <si>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</si>
  <si>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</si>
  <si>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</si>
  <si>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</si>
  <si>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</si>
  <si>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</si>
  <si>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</si>
  <si>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</si>
  <si>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</si>
  <si>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</si>
  <si>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</si>
  <si>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</si>
  <si>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</si>
  <si>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</si>
  <si>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</si>
  <si>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</si>
  <si>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</si>
  <si>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</si>
  <si>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</si>
  <si>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</si>
  <si>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</si>
  <si>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</si>
  <si>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</si>
  <si>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</si>
  <si>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</si>
  <si>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</si>
  <si>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</si>
  <si>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</si>
  <si>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</si>
  <si>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</si>
  <si>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</si>
  <si>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</si>
  <si>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</si>
  <si>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</si>
  <si>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</si>
  <si>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</si>
  <si>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</si>
  <si>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</si>
  <si>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</si>
  <si>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</si>
  <si>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</si>
  <si>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</si>
  <si>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</si>
  <si>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</si>
  <si>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</si>
  <si>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</si>
  <si>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</si>
  <si>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</si>
  <si>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</si>
  <si>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</si>
  <si>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</si>
  <si>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</si>
  <si>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</si>
  <si>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</si>
  <si>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</si>
  <si>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</si>
  <si>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</si>
  <si>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</si>
  <si>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</si>
  <si>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</si>
  <si>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</si>
  <si>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</si>
  <si>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</si>
  <si>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</si>
  <si>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</si>
  <si>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</si>
  <si>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</si>
  <si>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</si>
  <si>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</si>
  <si>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</si>
  <si>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</si>
  <si>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</si>
  <si>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</si>
  <si>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</si>
  <si>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</si>
  <si>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</si>
  <si>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</si>
  <si>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</si>
  <si>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</si>
  <si>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</si>
  <si>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</si>
  <si>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</si>
  <si>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</si>
  <si>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</si>
  <si>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</si>
  <si>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</si>
  <si>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</si>
  <si>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</si>
  <si>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</si>
  <si>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</si>
  <si>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</si>
  <si>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</si>
  <si>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</si>
  <si>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</si>
  <si>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</si>
  <si>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</si>
  <si>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</si>
  <si>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</si>
  <si>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</si>
  <si>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</si>
  <si>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</si>
  <si>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</si>
  <si>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</si>
  <si>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</si>
  <si>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</si>
  <si>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</si>
  <si>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</si>
  <si>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</si>
  <si>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</si>
  <si>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</si>
  <si>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</si>
  <si>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</si>
  <si>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</si>
  <si>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</si>
  <si>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</si>
  <si>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</si>
  <si>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</si>
  <si>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</si>
  <si>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</si>
  <si>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</si>
  <si>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</si>
  <si>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</si>
  <si>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</si>
  <si>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</si>
  <si>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</si>
  <si>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</si>
  <si>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</si>
  <si>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</si>
  <si>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</si>
  <si>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</si>
  <si>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</si>
  <si>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</si>
  <si>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</si>
  <si>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</si>
  <si>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</si>
  <si>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</si>
  <si>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</si>
  <si>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</si>
  <si>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</si>
  <si>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</si>
  <si>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</si>
  <si>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</si>
  <si>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</si>
  <si>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</si>
  <si>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</si>
  <si>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</si>
  <si>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</si>
  <si>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</si>
  <si>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</si>
  <si>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</si>
  <si>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</si>
  <si>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</si>
  <si>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</si>
  <si>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</si>
  <si>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</si>
  <si>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</si>
  <si>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</si>
  <si>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</si>
  <si>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</si>
  <si>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</si>
  <si>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</si>
  <si>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</si>
  <si>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</si>
  <si>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</si>
  <si>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</si>
  <si>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</si>
  <si>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</si>
  <si>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</si>
  <si>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</si>
  <si>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</si>
  <si>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</si>
  <si>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</si>
  <si>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</si>
  <si>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</si>
  <si>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</si>
  <si>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</si>
  <si>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</si>
  <si>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</si>
  <si>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</si>
  <si>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</si>
  <si>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</si>
  <si>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</si>
  <si>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</si>
  <si>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</si>
  <si>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</si>
  <si>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</si>
  <si>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</si>
  <si>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</si>
  <si>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</si>
  <si>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</si>
  <si>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</si>
  <si>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</si>
  <si>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</si>
  <si>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</si>
  <si>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</si>
  <si>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</si>
  <si>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</si>
  <si>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</si>
  <si>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</si>
  <si>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</si>
  <si>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</si>
  <si>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</si>
  <si>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</si>
  <si>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</si>
  <si>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</si>
  <si>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</si>
  <si>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</si>
  <si>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</si>
  <si>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</si>
  <si>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</si>
  <si>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</si>
  <si>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</si>
  <si>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</si>
  <si>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</si>
  <si>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</si>
  <si>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</si>
  <si>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</si>
  <si>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</si>
  <si>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</si>
  <si>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</si>
  <si>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</si>
  <si>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</si>
  <si>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</si>
  <si>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</si>
  <si>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</si>
  <si>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</si>
  <si>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</si>
  <si>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</si>
  <si>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</si>
  <si>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</si>
  <si>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</si>
  <si>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</si>
  <si>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</si>
  <si>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</si>
  <si>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</si>
  <si>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</si>
  <si>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</si>
  <si>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</si>
  <si>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</si>
  <si>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</si>
  <si>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</si>
  <si>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</si>
  <si>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</si>
  <si>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</si>
  <si>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</si>
  <si>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</si>
  <si>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</si>
  <si>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</si>
  <si>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</si>
  <si>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</si>
  <si>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</si>
  <si>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</si>
  <si>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</si>
  <si>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</si>
  <si>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</si>
  <si>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</si>
  <si>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</si>
  <si>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</si>
  <si>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</si>
  <si>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</si>
  <si>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</si>
  <si>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</si>
  <si>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</si>
  <si>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</si>
  <si>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</si>
  <si>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</si>
  <si>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</si>
  <si>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</si>
  <si>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</si>
  <si>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</si>
  <si>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</si>
  <si>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</si>
  <si>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</si>
  <si>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</si>
  <si>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</si>
  <si>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</si>
  <si>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</si>
  <si>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</si>
  <si>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</si>
  <si>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</si>
  <si>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</si>
  <si>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</si>
  <si>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</si>
  <si>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</si>
  <si>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</si>
  <si>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</si>
  <si>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</si>
  <si>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</si>
  <si>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</si>
  <si>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</si>
  <si>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</si>
  <si>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</si>
  <si>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</si>
  <si>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</si>
  <si>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</si>
  <si>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</si>
  <si>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</si>
  <si>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</si>
  <si>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</si>
  <si>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</si>
  <si>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</si>
  <si>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</si>
  <si>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</si>
  <si>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</si>
  <si>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</si>
  <si>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</si>
  <si>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</si>
  <si>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</si>
  <si>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</si>
  <si>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</si>
  <si>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</si>
  <si>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</si>
  <si>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</si>
  <si>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</si>
  <si>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</si>
  <si>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</si>
  <si>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</si>
  <si>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</si>
  <si>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</si>
  <si>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</si>
  <si>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</si>
  <si>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</si>
  <si>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</si>
  <si>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</si>
  <si>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</si>
  <si>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</si>
  <si>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</si>
  <si>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</si>
  <si>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</si>
  <si>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</si>
  <si>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</si>
  <si>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</si>
  <si>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</si>
  <si>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</si>
  <si>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</si>
  <si>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</si>
  <si>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</si>
  <si>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</si>
  <si>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</si>
  <si>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</si>
  <si>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</si>
  <si>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</si>
  <si>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</si>
  <si>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</si>
  <si>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</si>
  <si>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</si>
  <si>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</si>
  <si>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</si>
  <si>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</si>
  <si>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</si>
  <si>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</si>
  <si>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</si>
  <si>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</si>
  <si>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</si>
  <si>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</si>
  <si>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</si>
  <si>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</si>
  <si>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</si>
  <si>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</si>
  <si>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</si>
  <si>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</si>
  <si>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</si>
  <si>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</si>
  <si>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</si>
  <si>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</si>
  <si>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</si>
  <si>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</si>
  <si>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</si>
  <si>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</si>
  <si>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</si>
  <si>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</si>
  <si>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</si>
  <si>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</si>
  <si>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</si>
  <si>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</si>
  <si>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</si>
  <si>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</si>
  <si>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</si>
  <si>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</si>
  <si>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</si>
  <si>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</si>
  <si>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</si>
  <si>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</si>
  <si>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</si>
  <si>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</si>
  <si>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</si>
  <si>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</si>
  <si>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</si>
  <si>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</si>
  <si>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</si>
  <si>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</si>
  <si>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</si>
  <si>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</si>
  <si>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</si>
  <si>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</si>
  <si>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</si>
  <si>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</si>
  <si>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</si>
  <si>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</si>
  <si>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</si>
  <si>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</si>
  <si>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</si>
  <si>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</si>
  <si>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</si>
  <si>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</si>
  <si>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</si>
  <si>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</si>
  <si>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</si>
  <si>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</si>
  <si>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</si>
  <si>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</si>
  <si>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</si>
  <si>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</si>
  <si>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</si>
  <si>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</si>
  <si>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</si>
  <si>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</si>
  <si>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</si>
  <si>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</si>
  <si>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</si>
  <si>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</si>
  <si>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</si>
  <si>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</si>
  <si>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</si>
  <si>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</si>
  <si>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</si>
  <si>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</si>
  <si>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</si>
  <si>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</si>
  <si>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</si>
  <si>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</si>
  <si>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</si>
  <si>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</si>
  <si>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</si>
  <si>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</si>
  <si>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</si>
  <si>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</si>
  <si>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</si>
  <si>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</si>
  <si>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</si>
  <si>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</si>
  <si>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</si>
  <si>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</si>
  <si>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</si>
  <si>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</si>
  <si>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</si>
  <si>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</si>
  <si>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</si>
  <si>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</si>
  <si>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</si>
  <si>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</si>
  <si>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</si>
  <si>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</si>
  <si>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</si>
  <si>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</si>
  <si>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</si>
  <si>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</si>
  <si>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</si>
  <si>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</si>
  <si>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</si>
  <si>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</si>
  <si>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</si>
  <si>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</si>
  <si>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</si>
  <si>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</si>
  <si>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</si>
  <si>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</si>
  <si>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</si>
  <si>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</si>
  <si>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</si>
  <si>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</si>
  <si>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</si>
  <si>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</si>
  <si>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</si>
  <si>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</si>
  <si>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</si>
  <si>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</si>
  <si>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</si>
  <si>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</si>
  <si>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</si>
  <si>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</si>
  <si>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</si>
  <si>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</si>
  <si>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</si>
  <si>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</si>
  <si>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</si>
  <si>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</si>
  <si>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</si>
  <si>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</si>
  <si>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</si>
  <si>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</si>
  <si>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</si>
  <si>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</si>
  <si>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</si>
  <si>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</si>
  <si>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</si>
  <si>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</si>
  <si>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</si>
  <si>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</si>
  <si>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</si>
  <si>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</si>
  <si>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</si>
  <si>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</si>
  <si>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</si>
  <si>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</si>
  <si>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</si>
  <si>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</si>
  <si>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</si>
  <si>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</si>
  <si>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</si>
  <si>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</si>
  <si>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</si>
  <si>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</si>
  <si>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</si>
  <si>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</si>
  <si>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</si>
  <si>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</si>
  <si>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</si>
  <si>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</si>
  <si>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</si>
  <si>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</si>
  <si>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</si>
  <si>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</si>
  <si>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</si>
  <si>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</si>
  <si>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</si>
  <si>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</si>
  <si>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</si>
  <si>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</si>
  <si>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</si>
  <si>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</si>
  <si>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</si>
  <si>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</si>
  <si>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</si>
  <si>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</si>
  <si>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</si>
  <si>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</si>
  <si>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</si>
  <si>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</si>
  <si>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</si>
  <si>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</si>
  <si>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</si>
  <si>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</si>
  <si>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</si>
  <si>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</si>
  <si>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</si>
  <si>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</si>
  <si>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</si>
  <si>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</si>
  <si>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</si>
  <si>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</si>
  <si>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</si>
  <si>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</si>
  <si>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</si>
  <si>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</si>
  <si>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</si>
  <si>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</si>
  <si>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</si>
  <si>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</si>
  <si>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</si>
  <si>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</si>
  <si>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</si>
  <si>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</si>
  <si>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</si>
  <si>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</si>
  <si>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</si>
  <si>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</si>
  <si>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</si>
  <si>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</si>
  <si>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</si>
  <si>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</si>
  <si>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</si>
  <si>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</si>
  <si>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</si>
  <si>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</si>
  <si>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</si>
  <si>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</si>
  <si>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</si>
  <si>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</si>
  <si>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</si>
  <si>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</si>
  <si>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</si>
  <si>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</si>
  <si>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</si>
  <si>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</si>
  <si>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</si>
  <si>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</si>
  <si>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</si>
  <si>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</si>
  <si>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</si>
  <si>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</si>
  <si>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</si>
  <si>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</si>
  <si>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</si>
  <si>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</si>
  <si>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</si>
  <si>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</si>
  <si>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</si>
  <si>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</si>
  <si>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</si>
  <si>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</si>
  <si>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</si>
  <si>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</si>
  <si>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</si>
  <si>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</si>
  <si>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</si>
  <si>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</si>
  <si>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</si>
  <si>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</si>
  <si>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</si>
  <si>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</si>
  <si>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</si>
  <si>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</si>
  <si>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</si>
  <si>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</si>
  <si>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</si>
  <si>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</si>
  <si>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</si>
  <si>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</si>
  <si>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</si>
  <si>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</si>
  <si>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</si>
  <si>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</si>
  <si>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</si>
  <si>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</si>
  <si>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</si>
  <si>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</si>
  <si>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</si>
  <si>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</si>
  <si>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</si>
  <si>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</si>
  <si>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</si>
  <si>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</si>
  <si>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</si>
  <si>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</si>
  <si>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</si>
  <si>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</si>
  <si>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</si>
  <si>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</si>
  <si>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</si>
  <si>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</si>
  <si>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</si>
  <si>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</si>
  <si>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</si>
  <si>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</si>
  <si>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</si>
  <si>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</si>
  <si>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</si>
  <si>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</si>
  <si>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</si>
  <si>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</si>
  <si>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</si>
  <si>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</si>
  <si>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</si>
  <si>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</si>
  <si>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</si>
  <si>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</si>
  <si>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</si>
  <si>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</si>
  <si>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</si>
  <si>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</si>
  <si>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</si>
  <si>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</si>
  <si>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</si>
  <si>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</si>
  <si>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</si>
  <si>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</si>
  <si>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</si>
  <si>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</si>
  <si>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</si>
  <si>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</si>
  <si>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</si>
  <si>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</si>
  <si>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</si>
  <si>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</si>
  <si>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</si>
  <si>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</si>
  <si>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</si>
  <si>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</si>
  <si>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</si>
  <si>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</si>
  <si>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</si>
  <si>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</si>
  <si>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</si>
  <si>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</si>
  <si>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</si>
  <si>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</si>
  <si>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</si>
  <si>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</si>
  <si>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</si>
  <si>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</si>
  <si>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</si>
  <si>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</si>
  <si>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</si>
  <si>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</si>
  <si>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</si>
  <si>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</si>
  <si>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</si>
  <si>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</si>
  <si>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</si>
  <si>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</si>
  <si>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</si>
  <si>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</si>
  <si>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</si>
  <si>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</si>
  <si>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</si>
  <si>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</si>
  <si>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</si>
  <si>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</si>
  <si>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</si>
  <si>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</si>
  <si>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</si>
  <si>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</si>
  <si>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</si>
  <si>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</si>
  <si>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</si>
  <si>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</si>
  <si>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</si>
  <si>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</si>
  <si>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</si>
  <si>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</si>
  <si>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</si>
  <si>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</si>
  <si>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</si>
  <si>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</si>
  <si>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</si>
  <si>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</si>
  <si>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</si>
  <si>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</si>
  <si>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</si>
  <si>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</si>
  <si>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</si>
  <si>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</si>
  <si>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</si>
  <si>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</si>
  <si>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</si>
  <si>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</si>
  <si>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</si>
  <si>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</si>
  <si>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</si>
  <si>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</si>
  <si>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</si>
  <si>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</si>
  <si>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</si>
  <si>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</si>
  <si>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</si>
  <si>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</si>
  <si>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</si>
  <si>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</si>
  <si>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</si>
  <si>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</si>
  <si>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</si>
  <si>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</si>
  <si>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</si>
  <si>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</si>
  <si>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</si>
  <si>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</si>
  <si>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</si>
  <si>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</si>
  <si>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</si>
  <si>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</si>
  <si>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</si>
  <si>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</si>
  <si>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</si>
  <si>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</si>
  <si>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</si>
  <si>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</si>
  <si>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</si>
  <si>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</si>
  <si>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</si>
  <si>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</si>
  <si>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</si>
  <si>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</si>
  <si>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</si>
  <si>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</si>
  <si>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</si>
  <si>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</si>
  <si>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</si>
  <si>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</si>
  <si>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</si>
  <si>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</si>
  <si>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</si>
  <si>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</si>
  <si>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</si>
  <si>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</si>
  <si>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</si>
  <si>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</si>
  <si>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</si>
  <si>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</si>
  <si>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</si>
  <si>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</si>
  <si>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</si>
  <si>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</si>
  <si>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</si>
  <si>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</si>
  <si>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</si>
  <si>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</si>
  <si>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</si>
  <si>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</si>
  <si>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</si>
  <si>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</si>
  <si>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</si>
  <si>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</si>
  <si>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</si>
  <si>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</si>
  <si>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</si>
  <si>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</si>
  <si>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</si>
  <si>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</si>
  <si>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</si>
  <si>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</si>
  <si>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</si>
  <si>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</si>
  <si>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</si>
  <si>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</si>
  <si>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</si>
  <si>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</si>
  <si>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</si>
  <si>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</si>
  <si>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</si>
  <si>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</si>
  <si>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</si>
  <si>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</si>
  <si>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</si>
  <si>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</si>
  <si>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</si>
  <si>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</si>
  <si>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</si>
  <si>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</si>
  <si>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</si>
  <si>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</si>
  <si>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</si>
  <si>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</si>
  <si>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</si>
  <si>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</si>
  <si>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</si>
  <si>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</si>
  <si>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</si>
  <si>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</si>
  <si>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</si>
  <si>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</si>
  <si>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</si>
  <si>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</si>
  <si>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</si>
  <si>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</si>
  <si>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</si>
  <si>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</si>
  <si>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</si>
  <si>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</si>
  <si>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</si>
  <si>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</si>
  <si>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</si>
  <si>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</si>
  <si>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</si>
  <si>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</si>
  <si>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</si>
  <si>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</si>
  <si>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</si>
  <si>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</si>
  <si>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</si>
  <si>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</si>
  <si>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</si>
  <si>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</si>
  <si>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</si>
  <si>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</si>
  <si>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</si>
  <si>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</si>
  <si>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</si>
  <si>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</si>
  <si>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</si>
  <si>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</si>
  <si>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</si>
  <si>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</si>
  <si>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</si>
  <si>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</si>
  <si>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</si>
  <si>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</si>
  <si>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</si>
  <si>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</si>
  <si>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</si>
  <si>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</si>
  <si>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</si>
  <si>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</si>
  <si>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</si>
  <si>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</si>
  <si>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</si>
  <si>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</si>
  <si>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</si>
  <si>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</si>
  <si>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</si>
  <si>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</si>
  <si>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</si>
  <si>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</si>
  <si>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</si>
  <si>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</si>
  <si>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</si>
  <si>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</si>
  <si>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</si>
  <si>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</si>
  <si>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</si>
  <si>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</si>
  <si>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</si>
  <si>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</si>
  <si>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</si>
  <si>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</si>
  <si>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</si>
  <si>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</si>
  <si>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</si>
  <si>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</si>
  <si>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</si>
  <si>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</si>
  <si>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</si>
  <si>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</si>
  <si>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</si>
  <si>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</si>
  <si>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</si>
  <si>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</si>
  <si>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</si>
  <si>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</si>
  <si>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</si>
  <si>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</si>
  <si>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</si>
  <si>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</si>
  <si>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</si>
  <si>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</si>
  <si>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</si>
  <si>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</si>
  <si>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</si>
  <si>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</si>
  <si>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</si>
  <si>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</si>
  <si>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</si>
  <si>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</si>
  <si>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</si>
  <si>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</si>
  <si>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</si>
  <si>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</si>
  <si>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</si>
  <si>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</si>
  <si>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</si>
  <si>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</si>
  <si>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</si>
  <si>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</si>
  <si>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</si>
  <si>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</si>
  <si>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</si>
  <si>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</si>
  <si>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</si>
  <si>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</si>
  <si>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</si>
  <si>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</si>
  <si>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</si>
  <si>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</si>
  <si>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</si>
  <si>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</si>
  <si>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</si>
  <si>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</si>
  <si>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</si>
  <si>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</si>
  <si>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</si>
  <si>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</si>
  <si>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</si>
  <si>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</si>
  <si>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</si>
  <si>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</si>
  <si>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</si>
  <si>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</si>
  <si>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</si>
  <si>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</si>
  <si>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</si>
  <si>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</si>
  <si>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</si>
  <si>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</si>
  <si>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</si>
  <si>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</si>
  <si>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</si>
  <si>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</si>
  <si>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</si>
  <si>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</si>
  <si>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</si>
  <si>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</si>
  <si>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</si>
  <si>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</si>
  <si>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</si>
  <si>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</si>
  <si>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</si>
  <si>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</si>
  <si>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</si>
  <si>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</si>
  <si>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</si>
  <si>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</si>
  <si>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</si>
  <si>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</si>
  <si>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</si>
  <si>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</si>
  <si>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</si>
  <si>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</si>
  <si>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</si>
  <si>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</si>
  <si>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</si>
  <si>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</si>
  <si>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</si>
  <si>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</si>
  <si>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</si>
  <si>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</si>
  <si>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</si>
  <si>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</si>
  <si>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</si>
  <si>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</si>
  <si>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</si>
  <si>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</si>
  <si>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</si>
  <si>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</si>
  <si>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</si>
  <si>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</si>
  <si>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</si>
  <si>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</si>
  <si>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</si>
  <si>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</si>
  <si>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</si>
  <si>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</si>
  <si>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</si>
  <si>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</si>
  <si>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</si>
  <si>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</si>
  <si>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</si>
  <si>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</si>
  <si>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</si>
  <si>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</si>
  <si>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</si>
  <si>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</si>
  <si>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</si>
  <si>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</si>
  <si>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</si>
  <si>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</si>
  <si>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</si>
  <si>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</si>
  <si>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</si>
  <si>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</si>
  <si>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</si>
  <si>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</si>
  <si>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</si>
  <si>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</si>
  <si>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</si>
  <si>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</si>
  <si>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</si>
  <si>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</si>
  <si>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</si>
  <si>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</si>
  <si>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</si>
  <si>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</si>
  <si>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</si>
  <si>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</si>
  <si>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</si>
  <si>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</si>
  <si>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</si>
  <si>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</si>
  <si>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</si>
  <si>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</si>
  <si>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</si>
  <si>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</si>
  <si>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</si>
  <si>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</si>
  <si>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</si>
  <si>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</si>
  <si>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</si>
  <si>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</si>
  <si>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</si>
  <si>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</si>
  <si>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</si>
  <si>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</si>
  <si>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</si>
  <si>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</si>
  <si>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</si>
  <si>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</si>
  <si>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</si>
  <si>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</si>
  <si>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</si>
  <si>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</si>
  <si>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</si>
  <si>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</si>
  <si>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</si>
  <si>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</si>
  <si>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</si>
  <si>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</si>
  <si>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</si>
  <si>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</si>
  <si>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</si>
  <si>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</si>
  <si>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</si>
  <si>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</si>
  <si>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</si>
  <si>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</si>
  <si>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</si>
  <si>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</si>
  <si>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</si>
  <si>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</si>
  <si>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</si>
  <si>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</si>
  <si>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</si>
  <si>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</si>
  <si>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</si>
  <si>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</si>
  <si>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</si>
  <si>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</si>
  <si>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</si>
  <si>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</si>
  <si>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</si>
  <si>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</si>
  <si>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</si>
  <si>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</si>
  <si>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</si>
  <si>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</si>
  <si>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</si>
  <si>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</si>
  <si>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</si>
  <si>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</si>
  <si>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</si>
  <si>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</si>
  <si>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</si>
  <si>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</si>
  <si>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</si>
  <si>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</si>
  <si>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</si>
  <si>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</si>
  <si>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</si>
  <si>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</si>
  <si>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</si>
  <si>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</si>
  <si>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</si>
  <si>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</si>
  <si>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</si>
  <si>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</si>
  <si>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</si>
  <si>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</si>
  <si>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</si>
  <si>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</si>
  <si>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</si>
  <si>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</si>
  <si>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</si>
  <si>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</si>
  <si>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</si>
  <si>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</si>
  <si>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</si>
  <si>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</si>
  <si>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</si>
  <si>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</si>
  <si>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</si>
  <si>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</si>
  <si>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</si>
  <si>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</si>
  <si>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</si>
  <si>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</si>
  <si>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</si>
  <si>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</si>
  <si>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</si>
  <si>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</si>
  <si>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</si>
  <si>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</si>
  <si>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</si>
  <si>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</si>
  <si>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</si>
  <si>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</si>
  <si>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</si>
  <si>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</si>
  <si>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</si>
  <si>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</si>
  <si>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</si>
  <si>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</si>
  <si>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</si>
  <si>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</si>
  <si>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</si>
  <si>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</si>
  <si>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</si>
  <si>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</si>
  <si>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</si>
  <si>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</si>
  <si>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</si>
  <si>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</si>
  <si>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</si>
  <si>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</si>
  <si>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</si>
  <si>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</si>
  <si>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</si>
  <si>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</si>
  <si>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</si>
  <si>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</si>
  <si>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</si>
  <si>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</si>
  <si>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</si>
  <si>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</si>
  <si>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</si>
  <si>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</si>
  <si>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</si>
  <si>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</si>
  <si>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</si>
  <si>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</si>
  <si>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</si>
  <si>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</si>
  <si>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</si>
  <si>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</si>
  <si>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</si>
  <si>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</si>
  <si>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</si>
  <si>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</si>
  <si>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</si>
  <si>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</si>
  <si>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</si>
  <si>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</si>
  <si>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</si>
  <si>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</si>
  <si>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</si>
  <si>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</si>
  <si>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</si>
  <si>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</si>
  <si>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</si>
  <si>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</si>
  <si>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</si>
  <si>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</si>
  <si>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</si>
  <si>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</si>
  <si>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</si>
  <si>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</si>
  <si>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</si>
  <si>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</si>
  <si>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</si>
  <si>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</si>
  <si>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</si>
  <si>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</si>
  <si>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</si>
  <si>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</si>
  <si>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</si>
  <si>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</si>
  <si>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</si>
  <si>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</si>
  <si>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</si>
  <si>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</si>
  <si>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</si>
  <si>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</si>
  <si>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</si>
  <si>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</si>
  <si>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</si>
  <si>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</si>
  <si>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</si>
  <si>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</si>
  <si>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</si>
  <si>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</si>
  <si>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</si>
  <si>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</si>
  <si>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</si>
  <si>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</si>
  <si>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</si>
  <si>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</si>
  <si>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</si>
  <si>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</si>
  <si>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</si>
  <si>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</si>
  <si>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</si>
  <si>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</si>
  <si>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</si>
  <si>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</si>
  <si>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</si>
  <si>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</si>
  <si>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</si>
  <si>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</si>
  <si>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</si>
  <si>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</si>
  <si>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</si>
  <si>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</si>
  <si>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</si>
  <si>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</si>
  <si>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</si>
  <si>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</si>
  <si>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</si>
  <si>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</si>
  <si>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</si>
  <si>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</si>
  <si>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</si>
  <si>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</si>
  <si>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</si>
  <si>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</si>
  <si>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</si>
  <si>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</si>
  <si>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</si>
  <si>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</si>
  <si>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</si>
  <si>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</si>
  <si>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</si>
  <si>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</si>
  <si>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</si>
  <si>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</si>
  <si>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</si>
  <si>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</si>
  <si>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</si>
  <si>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</si>
  <si>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</si>
  <si>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</si>
  <si>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</si>
  <si>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</si>
  <si>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</si>
  <si>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</si>
  <si>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</si>
  <si>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</si>
  <si>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</si>
  <si>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</si>
  <si>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</si>
  <si>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</si>
  <si>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</si>
  <si>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</si>
  <si>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</si>
  <si>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</si>
  <si>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</si>
  <si>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</si>
  <si>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</si>
  <si>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</si>
  <si>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</si>
  <si>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</si>
  <si>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</si>
  <si>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</si>
  <si>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</si>
  <si>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</si>
  <si>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</si>
  <si>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</si>
  <si>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</si>
  <si>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</si>
  <si>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</si>
  <si>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</si>
  <si>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</si>
  <si>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</si>
  <si>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</si>
  <si>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</si>
  <si>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</si>
  <si>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</si>
  <si>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</si>
  <si>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</si>
  <si>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</si>
  <si>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</si>
  <si>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</si>
  <si>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</si>
  <si>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</si>
  <si>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</si>
  <si>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</si>
  <si>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</si>
  <si>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</si>
  <si>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</si>
  <si>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</si>
  <si>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</si>
  <si>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</si>
  <si>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</si>
  <si>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</si>
  <si>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</si>
  <si>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</si>
  <si>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</si>
  <si>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</si>
  <si>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</si>
  <si>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</si>
  <si>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</si>
  <si>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</si>
  <si>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</si>
  <si>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</si>
  <si>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</si>
  <si>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</si>
  <si>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</si>
  <si>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</si>
  <si>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</si>
  <si>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</si>
  <si>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</si>
  <si>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</si>
  <si>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</si>
  <si>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</si>
  <si>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</si>
  <si>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</si>
  <si>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</si>
  <si>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</si>
  <si>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</si>
  <si>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</si>
  <si>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</si>
  <si>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</si>
  <si>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</si>
  <si>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</si>
  <si>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</si>
  <si>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</si>
  <si>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</si>
  <si>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</si>
  <si>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</si>
  <si>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</si>
  <si>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</si>
  <si>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</si>
  <si>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</si>
  <si>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</si>
  <si>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</si>
  <si>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</si>
  <si>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</si>
  <si>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</si>
  <si>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</si>
  <si>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</si>
  <si>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</si>
  <si>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</si>
  <si>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</si>
  <si>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</si>
  <si>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</si>
  <si>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</si>
  <si>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</si>
  <si>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</si>
  <si>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</si>
  <si>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</si>
  <si>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</si>
  <si>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</si>
  <si>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</si>
  <si>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</si>
  <si>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</si>
  <si>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</si>
  <si>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</si>
  <si>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</si>
  <si>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</si>
  <si>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</si>
  <si>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</si>
  <si>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</si>
  <si>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</si>
  <si>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</si>
  <si>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</si>
  <si>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</si>
  <si>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</si>
  <si>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</si>
  <si>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</si>
  <si>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</si>
  <si>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</si>
  <si>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</si>
  <si>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</si>
  <si>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</si>
  <si>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</si>
  <si>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</si>
  <si>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</si>
  <si>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</si>
  <si>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</si>
  <si>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</si>
  <si>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</si>
  <si>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</si>
  <si>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</si>
  <si>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</si>
  <si>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</si>
  <si>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</si>
  <si>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</si>
  <si>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</si>
  <si>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</si>
  <si>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</si>
  <si>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</si>
  <si>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</si>
  <si>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</si>
  <si>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</si>
  <si>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</si>
  <si>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</si>
  <si>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</si>
  <si>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</si>
  <si>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</si>
  <si>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</si>
  <si>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</si>
  <si>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</si>
  <si>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</si>
  <si>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</si>
  <si>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</si>
  <si>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</si>
  <si>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</si>
  <si>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</si>
  <si>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</si>
  <si>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</si>
  <si>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</si>
  <si>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</si>
  <si>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</si>
  <si>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</si>
  <si>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</si>
  <si>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</si>
  <si>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</si>
  <si>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</si>
  <si>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</si>
  <si>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</si>
  <si>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</si>
  <si>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</si>
  <si>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</si>
  <si>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</si>
  <si>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</si>
  <si>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</si>
  <si>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</si>
  <si>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</si>
  <si>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</si>
  <si>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</si>
  <si>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</si>
  <si>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</si>
  <si>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</si>
  <si>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</si>
  <si>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</si>
  <si>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</si>
  <si>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</si>
  <si>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</si>
  <si>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</si>
  <si>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</si>
  <si>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</si>
  <si>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</si>
  <si>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</si>
  <si>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</si>
  <si>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</si>
  <si>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</si>
  <si>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</si>
  <si>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</si>
  <si>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</si>
  <si>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</si>
  <si>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</si>
  <si>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</si>
  <si>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</si>
  <si>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</si>
  <si>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</si>
  <si>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</si>
  <si>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</si>
  <si>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</si>
  <si>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</si>
  <si>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</si>
  <si>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</si>
  <si>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</si>
  <si>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</si>
  <si>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</si>
  <si>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</si>
  <si>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</si>
  <si>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</si>
  <si>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</si>
  <si>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</si>
  <si>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</si>
  <si>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</si>
  <si>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</si>
  <si>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</si>
  <si>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</si>
  <si>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</si>
  <si>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</si>
  <si>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</si>
  <si>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</si>
  <si>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</si>
  <si>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</si>
  <si>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</si>
  <si>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</si>
  <si>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</si>
  <si>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</si>
  <si>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</si>
  <si>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</si>
  <si>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</si>
  <si>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</si>
  <si>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</si>
  <si>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</si>
  <si>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</si>
  <si>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</si>
  <si>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</si>
  <si>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</si>
  <si>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</si>
  <si>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</si>
  <si>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</si>
  <si>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</si>
  <si>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</si>
  <si>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</si>
  <si>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</si>
  <si>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</si>
  <si>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</si>
  <si>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</si>
  <si>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</si>
  <si>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</si>
  <si>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</si>
  <si>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</si>
  <si>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</si>
  <si>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</si>
  <si>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</si>
  <si>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</si>
  <si>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</si>
  <si>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</si>
  <si>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</si>
  <si>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</si>
  <si>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</si>
  <si>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</si>
  <si>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</si>
  <si>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</si>
  <si>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</si>
  <si>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</si>
  <si>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</si>
  <si>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</si>
  <si>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</si>
  <si>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</si>
  <si>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</si>
  <si>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</si>
  <si>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</si>
  <si>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</si>
  <si>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</si>
  <si>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</si>
  <si>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</si>
  <si>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</si>
  <si>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</si>
  <si>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</si>
  <si>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</si>
  <si>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</si>
  <si>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</si>
  <si>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</si>
  <si>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</si>
  <si>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</si>
  <si>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</si>
  <si>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</si>
  <si>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</si>
  <si>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</si>
  <si>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</si>
  <si>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</si>
  <si>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</si>
  <si>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</si>
  <si>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</si>
  <si>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</si>
  <si>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</si>
  <si>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</si>
  <si>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</si>
  <si>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</si>
  <si>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</si>
  <si>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</si>
  <si>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</si>
  <si>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</si>
  <si>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</si>
  <si>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</si>
  <si>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</si>
  <si>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</si>
  <si>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</si>
  <si>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</si>
  <si>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</si>
  <si>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</si>
  <si>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</si>
  <si>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</si>
  <si>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</si>
  <si>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</si>
  <si>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</si>
  <si>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</si>
  <si>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</si>
  <si>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</si>
  <si>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</si>
  <si>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</si>
  <si>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</si>
  <si>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</si>
  <si>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</si>
  <si>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</si>
  <si>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</si>
  <si>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</si>
  <si>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</si>
  <si>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</si>
  <si>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</si>
  <si>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</si>
  <si>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</si>
  <si>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</si>
  <si>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</si>
  <si>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</si>
  <si>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</si>
  <si>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</si>
  <si>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</si>
  <si>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</si>
  <si>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</si>
  <si>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</si>
  <si>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</si>
  <si>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</si>
  <si>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</si>
  <si>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</si>
  <si>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</si>
  <si>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</si>
  <si>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</si>
  <si>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</si>
  <si>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</si>
  <si>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</si>
  <si>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</si>
  <si>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</si>
  <si>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</si>
  <si>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</si>
  <si>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</si>
  <si>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</si>
  <si>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</si>
  <si>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</si>
  <si>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</si>
  <si>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</si>
  <si>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</si>
  <si>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</si>
  <si>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</si>
  <si>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</si>
  <si>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</si>
  <si>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</si>
  <si>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</si>
  <si>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</si>
  <si>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</si>
  <si>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</si>
  <si>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</si>
  <si>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</si>
  <si>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</si>
  <si>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</si>
  <si>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</si>
  <si>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</si>
  <si>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</si>
  <si>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</si>
  <si>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</si>
  <si>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</si>
  <si>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</si>
  <si>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</si>
  <si>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</si>
  <si>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</si>
  <si>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</si>
  <si>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</si>
  <si>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</si>
  <si>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</si>
  <si>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</si>
  <si>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</si>
  <si>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</si>
  <si>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</si>
  <si>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</si>
  <si>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</si>
  <si>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</si>
  <si>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</si>
  <si>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</si>
  <si>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</si>
  <si>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</si>
  <si>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</si>
  <si>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</si>
  <si>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</si>
  <si>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</si>
  <si>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</si>
  <si>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</si>
  <si>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</si>
  <si>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</si>
  <si>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</si>
  <si>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</si>
  <si>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</si>
  <si>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</si>
  <si>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</si>
  <si>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</si>
  <si>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</si>
  <si>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</si>
  <si>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</si>
  <si>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</si>
  <si>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</si>
  <si>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</si>
  <si>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</si>
  <si>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</si>
  <si>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</si>
  <si>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</si>
  <si>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</si>
  <si>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</si>
  <si>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</si>
  <si>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</si>
  <si>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</si>
  <si>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</si>
  <si>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</si>
  <si>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</si>
  <si>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</si>
  <si>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</si>
  <si>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</si>
  <si>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</si>
  <si>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</si>
  <si>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</si>
  <si>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</si>
  <si>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</si>
  <si>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</si>
  <si>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</si>
  <si>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</si>
  <si>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</si>
  <si>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</si>
  <si>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</si>
  <si>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</si>
  <si>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</si>
  <si>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</si>
  <si>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</si>
  <si>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</si>
  <si>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</si>
  <si>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</si>
  <si>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</si>
  <si>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</si>
  <si>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</si>
  <si>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</si>
  <si>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</si>
  <si>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</si>
  <si>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</si>
  <si>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</si>
  <si>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</si>
  <si>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</si>
  <si>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</si>
  <si>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</si>
  <si>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</si>
  <si>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</si>
  <si>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</si>
  <si>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</si>
  <si>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</si>
  <si>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</si>
  <si>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</si>
  <si>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</si>
  <si>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</si>
  <si>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</si>
  <si>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</si>
  <si>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</si>
  <si>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</si>
  <si>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</si>
  <si>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</si>
  <si>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</si>
  <si>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</si>
  <si>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</si>
  <si>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</si>
  <si>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</si>
  <si>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</si>
  <si>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</si>
  <si>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</si>
  <si>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</si>
  <si>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</si>
  <si>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</si>
  <si>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</si>
  <si>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</si>
  <si>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</si>
  <si>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</si>
  <si>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</si>
  <si>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</si>
  <si>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</si>
  <si>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</si>
  <si>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</si>
  <si>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</si>
  <si>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</si>
  <si>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</si>
  <si>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</si>
  <si>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</si>
  <si>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</si>
  <si>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</si>
  <si>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</si>
  <si>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</si>
  <si>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</si>
  <si>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</si>
  <si>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</si>
  <si>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</si>
  <si>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</si>
  <si>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</si>
  <si>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</si>
  <si>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</si>
  <si>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</si>
  <si>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</si>
  <si>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</si>
  <si>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</si>
  <si>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</si>
  <si>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</si>
  <si>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</si>
  <si>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</si>
  <si>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</si>
  <si>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</si>
  <si>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</si>
  <si>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</si>
  <si>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</si>
  <si>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</si>
  <si>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</si>
  <si>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</si>
  <si>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</si>
  <si>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</si>
  <si>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</si>
  <si>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</si>
  <si>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</si>
  <si>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</si>
  <si>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</si>
  <si>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</si>
  <si>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</si>
  <si>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</si>
  <si>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</si>
  <si>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</si>
  <si>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</si>
  <si>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</si>
  <si>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</si>
  <si>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</si>
  <si>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</si>
  <si>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</si>
  <si>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</si>
  <si>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</si>
  <si>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</si>
  <si>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</si>
  <si>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</si>
  <si>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</si>
  <si>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</si>
  <si>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</si>
  <si>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</si>
  <si>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</si>
  <si>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</si>
  <si>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</si>
  <si>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</si>
  <si>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</si>
  <si>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</si>
  <si>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</si>
  <si>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</si>
  <si>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</si>
  <si>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</si>
  <si>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</si>
  <si>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</si>
  <si>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</si>
  <si>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</si>
  <si>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</si>
  <si>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</si>
  <si>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</si>
  <si>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</si>
  <si>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</si>
  <si>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</si>
  <si>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</si>
  <si>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</si>
  <si>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</si>
  <si>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</si>
  <si>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</si>
  <si>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</si>
  <si>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</si>
  <si>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</si>
  <si>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</si>
  <si>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</si>
  <si>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</si>
  <si>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</si>
  <si>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</si>
  <si>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</si>
  <si>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</si>
  <si>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</si>
  <si>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</si>
  <si>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</si>
  <si>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</si>
  <si>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</si>
  <si>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</si>
  <si>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</si>
  <si>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</si>
  <si>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</si>
  <si>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</si>
  <si>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</si>
  <si>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</si>
  <si>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</si>
  <si>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</si>
  <si>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</si>
  <si>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</si>
  <si>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</si>
  <si>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</si>
  <si>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</si>
  <si>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</si>
  <si>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</si>
  <si>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</si>
  <si>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</si>
  <si>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</si>
  <si>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</si>
  <si>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</si>
  <si>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</si>
  <si>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</si>
  <si>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</si>
  <si>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</si>
  <si>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</si>
  <si>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</si>
  <si>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</si>
  <si>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</si>
  <si>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</si>
  <si>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</si>
  <si>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</si>
  <si>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</si>
  <si>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</si>
  <si>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</si>
  <si>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</si>
  <si>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</si>
  <si>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</si>
  <si>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</si>
  <si>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</si>
  <si>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</si>
  <si>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</si>
  <si>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</si>
  <si>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</si>
  <si>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</si>
  <si>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</si>
  <si>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</si>
  <si>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</si>
  <si>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</si>
  <si>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</si>
  <si>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</si>
  <si>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</si>
  <si>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</si>
  <si>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</si>
  <si>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</si>
  <si>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</si>
  <si>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</si>
  <si>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</si>
  <si>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</si>
  <si>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</si>
  <si>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</si>
  <si>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</si>
  <si>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</si>
  <si>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</si>
  <si>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</si>
  <si>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</si>
  <si>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</si>
  <si>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</si>
  <si>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</si>
  <si>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</si>
  <si>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</si>
  <si>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</si>
  <si>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</si>
  <si>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</si>
  <si>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</si>
  <si>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</si>
  <si>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</si>
  <si>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</si>
  <si>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</si>
  <si>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</si>
  <si>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</si>
  <si>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</si>
  <si>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</si>
  <si>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</si>
  <si>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</si>
  <si>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</si>
  <si>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</si>
  <si>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</si>
  <si>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</si>
  <si>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</si>
  <si>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</si>
  <si>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</si>
  <si>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</si>
  <si>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</si>
  <si>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</si>
  <si>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</si>
  <si>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</si>
  <si>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</si>
  <si>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</si>
  <si>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</si>
  <si>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</si>
  <si>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</si>
  <si>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</si>
  <si>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</si>
  <si>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</si>
  <si>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</si>
  <si>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</si>
  <si>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</si>
  <si>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</si>
  <si>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</si>
  <si>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</si>
  <si>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</si>
  <si>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</si>
  <si>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</si>
  <si>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</si>
  <si>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</si>
  <si>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</si>
  <si>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</si>
  <si>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</si>
  <si>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</si>
  <si>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</si>
  <si>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</si>
  <si>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</si>
  <si>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</si>
  <si>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</si>
  <si>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</si>
  <si>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</si>
  <si>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</si>
  <si>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</si>
  <si>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</si>
  <si>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</si>
  <si>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</si>
  <si>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</si>
  <si>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</si>
  <si>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</si>
  <si>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</si>
  <si>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</si>
  <si>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</si>
  <si>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</si>
  <si>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</si>
  <si>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</si>
  <si>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</si>
  <si>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</si>
  <si>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</si>
  <si>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</si>
  <si>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</si>
  <si>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</si>
  <si>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</si>
  <si>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</si>
  <si>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</si>
  <si>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</si>
  <si>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</si>
  <si>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</si>
  <si>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</si>
  <si>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</si>
  <si>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</si>
  <si>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</si>
  <si>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</si>
  <si>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</si>
  <si>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</si>
  <si>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</si>
  <si>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</si>
  <si>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</si>
  <si>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</si>
  <si>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</si>
  <si>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</si>
  <si>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</si>
  <si>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</si>
  <si>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</si>
  <si>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</si>
  <si>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</si>
  <si>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</si>
  <si>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</si>
  <si>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</si>
  <si>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</si>
  <si>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</si>
  <si>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</si>
  <si>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</si>
  <si>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</si>
  <si>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</si>
  <si>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</si>
  <si>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</si>
  <si>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</si>
  <si>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</si>
  <si>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</si>
  <si>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</si>
  <si>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</si>
  <si>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</si>
  <si>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</si>
  <si>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</si>
  <si>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</si>
  <si>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</si>
  <si>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</si>
  <si>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</si>
  <si>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</si>
  <si>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</si>
  <si>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</si>
  <si>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</si>
  <si>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</si>
  <si>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</si>
  <si>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</si>
  <si>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</si>
  <si>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</si>
  <si>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</si>
  <si>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</si>
  <si>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</si>
  <si>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</si>
  <si>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</si>
  <si>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</si>
  <si>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</si>
  <si>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</si>
  <si>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</si>
  <si>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</si>
  <si>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</si>
  <si>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</si>
  <si>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</si>
  <si>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</si>
  <si>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</si>
  <si>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</si>
  <si>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</si>
  <si>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</si>
  <si>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</si>
  <si>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</si>
  <si>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</si>
  <si>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</si>
  <si>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</si>
  <si>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</si>
  <si>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</si>
  <si>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</si>
  <si>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</si>
  <si>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</si>
  <si>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</si>
  <si>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</si>
  <si>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</si>
  <si>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</si>
  <si>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</si>
  <si>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</si>
  <si>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</si>
  <si>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</si>
  <si>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</si>
  <si>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</si>
  <si>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</si>
  <si>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</si>
  <si>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</si>
  <si>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</si>
  <si>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</si>
  <si>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</si>
  <si>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</si>
  <si>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</si>
  <si>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</si>
  <si>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</si>
  <si>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</si>
  <si>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</si>
  <si>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</si>
  <si>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</si>
  <si>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</si>
  <si>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</si>
  <si>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</si>
  <si>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</si>
  <si>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</si>
  <si>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</si>
  <si>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</si>
  <si>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</si>
  <si>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</si>
  <si>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</si>
  <si>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</si>
  <si>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</si>
  <si>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</si>
  <si>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</si>
  <si>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</si>
  <si>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</si>
  <si>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</si>
  <si>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</si>
  <si>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</si>
  <si>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</si>
  <si>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</si>
  <si>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</si>
  <si>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</si>
  <si>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</si>
  <si>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</si>
  <si>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</si>
  <si>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</si>
  <si>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</si>
  <si>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</si>
  <si>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</si>
  <si>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</si>
  <si>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</si>
  <si>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</si>
  <si>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</si>
  <si>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</si>
  <si>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</si>
  <si>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</si>
  <si>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</si>
  <si>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</si>
  <si>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</si>
  <si>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</si>
  <si>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</si>
  <si>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</si>
  <si>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</si>
  <si>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</si>
  <si>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</si>
  <si>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</si>
  <si>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</si>
  <si>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</si>
  <si>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</si>
  <si>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</si>
  <si>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</si>
  <si>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</si>
  <si>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</si>
  <si>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</si>
  <si>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</si>
  <si>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</si>
  <si>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</si>
  <si>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</si>
  <si>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</si>
  <si>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</si>
  <si>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</si>
  <si>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</si>
  <si>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</si>
  <si>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</si>
  <si>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</si>
  <si>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</si>
  <si>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</si>
  <si>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</si>
  <si>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</si>
  <si>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</si>
  <si>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</si>
  <si>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</si>
  <si>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</si>
  <si>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</si>
  <si>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</si>
  <si>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</si>
  <si>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</si>
  <si>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</si>
  <si>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</si>
  <si>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</si>
  <si>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</si>
  <si>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</si>
  <si>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</si>
  <si>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</si>
  <si>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</si>
  <si>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</si>
  <si>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</si>
  <si>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</si>
  <si>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</si>
  <si>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</si>
  <si>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</si>
  <si>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</si>
  <si>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</si>
  <si>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</si>
  <si>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</si>
  <si>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</si>
  <si>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</si>
  <si>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</si>
  <si>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</si>
  <si>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</si>
  <si>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</si>
  <si>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</si>
  <si>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</si>
  <si>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</si>
  <si>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</si>
  <si>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</si>
  <si>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</si>
  <si>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</si>
  <si>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</si>
  <si>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</si>
  <si>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</si>
  <si>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</si>
  <si>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</si>
  <si>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</si>
  <si>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</si>
  <si>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</si>
  <si>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</si>
  <si>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</si>
  <si>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</si>
  <si>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</si>
  <si>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</si>
  <si>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</si>
  <si>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</si>
  <si>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</si>
  <si>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</si>
  <si>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</si>
  <si>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</si>
  <si>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</si>
  <si>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</si>
  <si>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</si>
  <si>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</si>
  <si>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</si>
  <si>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</si>
  <si>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</si>
  <si>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</si>
  <si>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</si>
  <si>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</si>
  <si>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</si>
  <si>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</si>
  <si>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</si>
  <si>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</si>
  <si>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</si>
  <si>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</si>
  <si>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</si>
  <si>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</si>
  <si>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</si>
  <si>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</si>
  <si>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</si>
  <si>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</si>
  <si>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</si>
  <si>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</si>
  <si>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</si>
  <si>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</si>
  <si>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</si>
  <si>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</si>
  <si>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</si>
  <si>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</si>
  <si>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</si>
  <si>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</si>
  <si>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</si>
  <si>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</si>
  <si>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</si>
  <si>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</si>
  <si>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</si>
  <si>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</si>
  <si>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</si>
  <si>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</si>
  <si>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</si>
  <si>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</si>
  <si>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</si>
  <si>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</si>
  <si>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</si>
  <si>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</si>
  <si>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</si>
  <si>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</si>
  <si>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</si>
  <si>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</si>
  <si>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</si>
  <si>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</si>
  <si>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</si>
  <si>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</si>
  <si>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</si>
  <si>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</si>
  <si>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</si>
  <si>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</si>
  <si>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</si>
  <si>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</si>
  <si>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</si>
  <si>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</si>
  <si>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</si>
  <si>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</si>
  <si>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</si>
  <si>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</si>
  <si>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</si>
  <si>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</si>
  <si>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</si>
  <si>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</si>
  <si>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</si>
  <si>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</si>
  <si>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</si>
  <si>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</si>
  <si>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</si>
  <si>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</si>
  <si>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</si>
  <si>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</si>
  <si>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</si>
  <si>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</si>
  <si>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</si>
  <si>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</si>
  <si>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</si>
  <si>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</si>
  <si>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</si>
  <si>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</si>
  <si>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</si>
  <si>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</si>
  <si>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</si>
  <si>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</si>
  <si>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</si>
  <si>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</si>
  <si>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</si>
  <si>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</si>
  <si>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</si>
  <si>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</si>
  <si>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</si>
  <si>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</si>
  <si>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</si>
  <si>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</si>
  <si>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</si>
  <si>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</si>
  <si>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</si>
  <si>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</si>
  <si>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</si>
  <si>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</si>
  <si>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</si>
  <si>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</si>
  <si>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</si>
  <si>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</si>
  <si>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</si>
  <si>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</si>
  <si>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</si>
  <si>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</si>
  <si>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</si>
  <si>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</si>
  <si>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</si>
  <si>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</si>
  <si>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</si>
  <si>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</si>
  <si>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</si>
  <si>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</si>
  <si>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</si>
  <si>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</si>
  <si>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</si>
  <si>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</si>
  <si>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</si>
  <si>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</si>
  <si>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</si>
  <si>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</si>
  <si>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</si>
  <si>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</si>
  <si>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</si>
  <si>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</si>
  <si>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</si>
  <si>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</si>
  <si>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</si>
  <si>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</si>
  <si>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</si>
  <si>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</si>
  <si>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</si>
  <si>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</si>
  <si>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</si>
  <si>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</si>
  <si>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</si>
  <si>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</si>
  <si>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</si>
  <si>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</si>
  <si>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</si>
  <si>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</si>
  <si>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</si>
  <si>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</si>
  <si>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</si>
  <si>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</si>
  <si>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</si>
  <si>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</si>
  <si>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</si>
  <si>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</si>
  <si>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</si>
  <si>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</si>
  <si>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</si>
  <si>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</si>
  <si>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</si>
  <si>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</si>
  <si>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</si>
  <si>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</si>
  <si>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</si>
  <si>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</si>
  <si>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</si>
  <si>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</si>
  <si>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</si>
  <si>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</si>
  <si>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</si>
  <si>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</si>
  <si>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</si>
  <si>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</si>
  <si>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</si>
  <si>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</si>
  <si>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</si>
  <si>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</si>
  <si>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</si>
  <si>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</si>
  <si>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</si>
  <si>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</si>
  <si>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</si>
  <si>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</si>
  <si>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</si>
  <si>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</si>
  <si>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</si>
  <si>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</si>
  <si>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</si>
  <si>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</si>
  <si>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</si>
  <si>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</si>
  <si>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</si>
  <si>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</si>
  <si>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</si>
  <si>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</si>
  <si>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</si>
  <si>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</si>
  <si>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</si>
  <si>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</si>
  <si>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</si>
  <si>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</si>
  <si>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</si>
  <si>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</si>
  <si>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</si>
  <si>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</si>
  <si>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</si>
  <si>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</si>
  <si>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</si>
  <si>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</si>
  <si>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</si>
  <si>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</si>
  <si>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</si>
  <si>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</si>
  <si>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</si>
  <si>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</si>
  <si>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</si>
  <si>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</si>
  <si>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</si>
  <si>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</si>
  <si>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</si>
  <si>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</si>
  <si>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</si>
  <si>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</si>
  <si>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</si>
  <si>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</si>
  <si>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</si>
  <si>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</si>
  <si>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</si>
  <si>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</si>
  <si>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</si>
  <si>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</si>
  <si>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</si>
  <si>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</si>
  <si>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</si>
  <si>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</si>
  <si>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</si>
  <si>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</si>
  <si>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</si>
  <si>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</si>
  <si>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</si>
  <si>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</si>
  <si>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</si>
  <si>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</si>
  <si>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</si>
  <si>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</si>
  <si>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</si>
  <si>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</si>
  <si>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</si>
  <si>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</si>
  <si>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</si>
  <si>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</si>
  <si>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</si>
  <si>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</si>
  <si>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</si>
  <si>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</si>
  <si>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</si>
  <si>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</si>
  <si>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</si>
  <si>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</si>
  <si>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</si>
  <si>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</si>
  <si>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</si>
  <si>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</si>
  <si>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</si>
  <si>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</si>
  <si>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</si>
  <si>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</si>
  <si>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</si>
  <si>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</si>
  <si>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</si>
  <si>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</si>
  <si>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</si>
  <si>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</si>
  <si>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</si>
  <si>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</si>
  <si>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</si>
  <si>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</si>
  <si>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</si>
  <si>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</si>
  <si>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</si>
  <si>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</si>
  <si>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</si>
  <si>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</si>
  <si>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</si>
  <si>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</si>
  <si>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</si>
  <si>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</si>
  <si>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</si>
  <si>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</si>
  <si>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</si>
  <si>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</si>
  <si>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</si>
  <si>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</si>
  <si>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</si>
  <si>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</si>
  <si>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</si>
  <si>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</si>
  <si>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</si>
  <si>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</si>
  <si>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</si>
  <si>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</si>
  <si>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</si>
  <si>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</si>
  <si>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</si>
  <si>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</si>
  <si>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</si>
  <si>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</si>
  <si>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</si>
  <si>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</si>
  <si>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</si>
  <si>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</si>
  <si>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</si>
  <si>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</si>
  <si>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</si>
  <si>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</si>
  <si>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</si>
  <si>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</si>
  <si>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</si>
  <si>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</si>
  <si>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</si>
  <si>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</si>
  <si>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</si>
  <si>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</si>
  <si>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</si>
  <si>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</si>
  <si>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</si>
  <si>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</si>
  <si>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</si>
  <si>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</si>
  <si>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</si>
  <si>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</si>
  <si>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</si>
  <si>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</si>
  <si>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</si>
  <si>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</si>
  <si>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</si>
  <si>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</si>
  <si>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</si>
  <si>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</si>
  <si>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</si>
  <si>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</si>
  <si>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</si>
  <si>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</si>
  <si>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</si>
  <si>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</si>
  <si>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</si>
  <si>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</si>
  <si>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</si>
  <si>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</si>
  <si>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</si>
  <si>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</si>
  <si>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</si>
  <si>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</si>
  <si>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</si>
  <si>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</si>
  <si>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</si>
  <si>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</si>
  <si>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</si>
  <si>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</si>
  <si>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</si>
  <si>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</si>
  <si>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</si>
  <si>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</si>
  <si>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</si>
  <si>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</si>
  <si>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</si>
  <si>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</si>
  <si>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</si>
  <si>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</si>
  <si>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</si>
  <si>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</si>
  <si>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</si>
  <si>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</si>
  <si>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</si>
  <si>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</si>
  <si>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</si>
  <si>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</si>
  <si>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</si>
  <si>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</si>
  <si>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</si>
  <si>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</si>
  <si>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</si>
  <si>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</si>
  <si>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</si>
  <si>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</si>
  <si>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</si>
  <si>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</si>
  <si>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</si>
  <si>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</si>
  <si>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</si>
  <si>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</si>
  <si>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</si>
  <si>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</si>
  <si>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</si>
  <si>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</si>
  <si>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</si>
  <si>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</si>
  <si>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</si>
  <si>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</si>
  <si>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</si>
  <si>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</si>
  <si>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</si>
  <si>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</si>
  <si>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</si>
  <si>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</si>
  <si>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</si>
  <si>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</si>
  <si>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</si>
  <si>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</si>
  <si>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</si>
  <si>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</si>
  <si>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</si>
  <si>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</si>
  <si>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</si>
  <si>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</si>
  <si>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</si>
  <si>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</si>
  <si>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</si>
  <si>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</si>
  <si>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</si>
  <si>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</si>
  <si>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</si>
  <si>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</si>
  <si>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</si>
  <si>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</si>
  <si>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</si>
  <si>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</si>
  <si>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</si>
  <si>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</si>
  <si>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</si>
  <si>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</si>
  <si>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</si>
  <si>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</si>
  <si>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</si>
  <si>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</si>
  <si>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</si>
  <si>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</si>
  <si>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</si>
  <si>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</si>
  <si>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</si>
  <si>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</si>
  <si>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</si>
  <si>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</si>
  <si>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</si>
  <si>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</si>
  <si>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</si>
  <si>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</si>
  <si>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</si>
  <si>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</si>
  <si>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</si>
  <si>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</si>
  <si>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</si>
  <si>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</si>
  <si>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</si>
  <si>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</si>
  <si>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</si>
  <si>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</si>
  <si>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</si>
  <si>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</si>
  <si>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</si>
  <si>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</si>
  <si>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</si>
  <si>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</si>
  <si>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</si>
  <si>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</si>
  <si>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</si>
  <si>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</si>
  <si>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</si>
  <si>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</si>
  <si>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</si>
  <si>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</si>
  <si>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</si>
  <si>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</si>
  <si>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</si>
  <si>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</si>
  <si>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</si>
  <si>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</si>
  <si>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</si>
  <si>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</si>
  <si>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</si>
  <si>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</si>
  <si>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</si>
  <si>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</si>
  <si>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</si>
  <si>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</si>
  <si>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</si>
  <si>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</si>
  <si>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</si>
  <si>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</si>
  <si>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</si>
  <si>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</si>
  <si>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</si>
  <si>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</si>
  <si>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</si>
  <si>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</si>
  <si>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</si>
  <si>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</si>
  <si>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</si>
  <si>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</si>
  <si>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</si>
  <si>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</si>
  <si>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</si>
  <si>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</si>
  <si>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</si>
  <si>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</si>
  <si>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</si>
  <si>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</si>
  <si>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</si>
  <si>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</si>
  <si>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</si>
  <si>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</si>
  <si>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</si>
  <si>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</si>
  <si>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</si>
  <si>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</si>
  <si>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</si>
  <si>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</si>
  <si>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</si>
  <si>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</si>
  <si>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</si>
  <si>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</si>
  <si>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</si>
  <si>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</si>
  <si>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</si>
  <si>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</si>
  <si>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</si>
  <si>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</si>
  <si>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</si>
  <si>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</si>
  <si>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</si>
  <si>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</si>
  <si>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</si>
  <si>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</si>
  <si>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</si>
  <si>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</si>
  <si>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</si>
  <si>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</si>
  <si>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</si>
  <si>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</si>
  <si>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</si>
  <si>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</si>
  <si>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</si>
  <si>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</si>
  <si>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</si>
  <si>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</si>
  <si>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</si>
  <si>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</si>
  <si>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</si>
  <si>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</si>
  <si>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</si>
  <si>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</si>
  <si>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</si>
  <si>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</si>
  <si>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</si>
  <si>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</si>
  <si>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</si>
  <si>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</si>
  <si>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</si>
  <si>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</si>
  <si>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</si>
  <si>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</si>
  <si>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</si>
  <si>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</si>
  <si>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</si>
  <si>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</si>
  <si>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</si>
  <si>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</si>
  <si>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</si>
  <si>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</si>
  <si>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</si>
  <si>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</si>
  <si>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</si>
  <si>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</si>
  <si>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</si>
  <si>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</si>
  <si>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</si>
  <si>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</si>
  <si>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</si>
  <si>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</si>
  <si>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</si>
  <si>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</si>
  <si>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</si>
  <si>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</si>
  <si>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</si>
  <si>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</si>
  <si>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</si>
  <si>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</si>
  <si>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</si>
  <si>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</si>
  <si>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</si>
  <si>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</si>
  <si>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</si>
  <si>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</si>
  <si>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</si>
  <si>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</si>
  <si>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</si>
  <si>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</si>
  <si>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</si>
  <si>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</si>
  <si>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</si>
  <si>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</si>
  <si>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</si>
  <si>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</si>
  <si>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</si>
  <si>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</si>
  <si>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</si>
  <si>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</si>
  <si>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</si>
  <si>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</si>
  <si>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</si>
  <si>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</si>
  <si>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</si>
  <si>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</si>
  <si>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</si>
  <si>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</si>
  <si>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</si>
  <si>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</si>
  <si>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</si>
  <si>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</si>
  <si>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</si>
  <si>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</si>
  <si>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</si>
  <si>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</si>
  <si>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</si>
  <si>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</si>
  <si>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</si>
  <si>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</si>
  <si>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</si>
  <si>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</si>
  <si>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</si>
  <si>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</si>
  <si>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</si>
  <si>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</si>
  <si>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</si>
  <si>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</si>
  <si>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</si>
  <si>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</si>
  <si>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</si>
  <si>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</si>
  <si>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</si>
  <si>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</si>
  <si>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</si>
  <si>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</si>
  <si>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</si>
  <si>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</si>
  <si>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</si>
  <si>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</si>
  <si>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</si>
  <si>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</si>
  <si>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</si>
  <si>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</si>
  <si>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</si>
  <si>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</si>
  <si>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</si>
  <si>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</si>
  <si>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</si>
  <si>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</si>
  <si>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</si>
  <si>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</si>
  <si>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</si>
  <si>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</si>
  <si>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</si>
  <si>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</si>
  <si>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</si>
  <si>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</si>
  <si>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</si>
  <si>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</si>
  <si>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</si>
  <si>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</si>
  <si>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</si>
  <si>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</si>
  <si>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</si>
  <si>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</si>
  <si>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</si>
  <si>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</si>
  <si>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</si>
  <si>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</si>
  <si>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</si>
  <si>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</si>
  <si>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</si>
  <si>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</si>
  <si>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</si>
  <si>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</si>
  <si>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</si>
  <si>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</si>
  <si>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</si>
  <si>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</si>
  <si>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</si>
  <si>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</si>
  <si>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</si>
  <si>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</si>
  <si>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</si>
  <si>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</si>
  <si>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</si>
  <si>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</si>
  <si>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</si>
  <si>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</si>
  <si>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</si>
  <si>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</si>
  <si>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</si>
  <si>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</si>
  <si>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</si>
  <si>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</si>
  <si>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</si>
  <si>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</si>
  <si>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</si>
  <si>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</si>
  <si>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</si>
  <si>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</si>
  <si>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</si>
  <si>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</si>
  <si>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</si>
  <si>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</si>
  <si>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</si>
  <si>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</si>
  <si>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</si>
  <si>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</si>
  <si>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</si>
  <si>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</si>
  <si>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</si>
  <si>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</si>
  <si>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</si>
  <si>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</si>
  <si>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</si>
  <si>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</si>
  <si>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</si>
  <si>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</si>
  <si>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</si>
  <si>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</si>
  <si>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</si>
  <si>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</si>
  <si>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</si>
  <si>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</si>
  <si>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</si>
  <si>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</si>
  <si>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</si>
  <si>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</si>
  <si>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</si>
  <si>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</si>
  <si>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</si>
  <si>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</si>
  <si>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</si>
  <si>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</si>
  <si>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</si>
  <si>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</si>
  <si>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</si>
  <si>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</si>
  <si>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</si>
  <si>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</si>
  <si>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</si>
  <si>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</si>
  <si>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</si>
  <si>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</si>
  <si>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</si>
  <si>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</si>
  <si>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</si>
  <si>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</si>
  <si>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</si>
  <si>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</si>
  <si>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</si>
  <si>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</si>
  <si>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</si>
  <si>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</si>
  <si>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</si>
  <si>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</si>
  <si>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</si>
  <si>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</si>
  <si>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</si>
  <si>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</si>
  <si>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</si>
  <si>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</si>
  <si>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</si>
  <si>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</si>
  <si>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</si>
  <si>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</si>
  <si>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</si>
  <si>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</si>
  <si>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</si>
  <si>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</si>
  <si>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</si>
  <si>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</si>
  <si>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</si>
  <si>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</si>
  <si>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</si>
  <si>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</si>
  <si>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</si>
  <si>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</si>
  <si>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</si>
  <si>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</si>
  <si>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</si>
  <si>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</si>
  <si>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</si>
  <si>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</si>
  <si>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</si>
  <si>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</si>
  <si>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</si>
  <si>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</si>
  <si>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</si>
  <si>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</si>
  <si>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</si>
  <si>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</si>
  <si>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</si>
  <si>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</si>
  <si>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</si>
  <si>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</si>
  <si>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</si>
  <si>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</si>
  <si>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</si>
  <si>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</si>
  <si>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</si>
  <si>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</si>
  <si>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</si>
  <si>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</si>
  <si>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</si>
  <si>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</si>
  <si>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</si>
  <si>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</si>
  <si>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</si>
  <si>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</si>
  <si>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</si>
  <si>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</si>
  <si>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</si>
  <si>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</si>
  <si>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</si>
  <si>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</si>
  <si>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</si>
  <si>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</si>
  <si>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</si>
  <si>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</si>
  <si>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</si>
  <si>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</si>
  <si>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</si>
  <si>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</si>
  <si>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</si>
  <si>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</si>
  <si>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</si>
  <si>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</si>
  <si>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</si>
  <si>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</si>
  <si>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</si>
  <si>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</si>
  <si>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</si>
  <si>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</si>
  <si>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</si>
  <si>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</si>
  <si>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</si>
  <si>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</si>
  <si>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</si>
  <si>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</si>
  <si>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</si>
  <si>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</si>
  <si>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</si>
  <si>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</si>
  <si>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</si>
  <si>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</si>
  <si>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</si>
  <si>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</si>
  <si>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</si>
  <si>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</si>
  <si>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</si>
  <si>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</si>
  <si>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</si>
  <si>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</si>
  <si>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</si>
  <si>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</si>
  <si>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</si>
  <si>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</si>
  <si>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</si>
  <si>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</si>
  <si>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</si>
  <si>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</si>
  <si>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</si>
  <si>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</si>
  <si>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</si>
  <si>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</si>
  <si>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</si>
  <si>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</si>
  <si>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</si>
  <si>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</si>
  <si>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</si>
  <si>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</si>
  <si>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</si>
  <si>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</si>
  <si>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</si>
  <si>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</si>
  <si>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</si>
  <si>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</si>
  <si>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</si>
  <si>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</si>
  <si>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</si>
  <si>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</si>
  <si>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</si>
  <si>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</si>
  <si>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</si>
  <si>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</si>
  <si>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</si>
  <si>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</si>
  <si>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</si>
  <si>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</si>
  <si>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</si>
  <si>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</si>
  <si>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</si>
  <si>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</si>
  <si>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</si>
  <si>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</si>
  <si>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</si>
  <si>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</si>
  <si>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</si>
  <si>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</si>
  <si>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</si>
  <si>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</si>
  <si>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</si>
  <si>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</si>
  <si>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</si>
  <si>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</si>
  <si>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</si>
  <si>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</si>
  <si>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</si>
  <si>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</si>
  <si>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</si>
  <si>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</si>
  <si>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</si>
  <si>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</si>
  <si>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</si>
  <si>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</si>
  <si>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</si>
  <si>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</si>
  <si>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</si>
  <si>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</si>
  <si>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</si>
  <si>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</si>
  <si>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</si>
  <si>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</si>
  <si>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</si>
  <si>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</si>
  <si>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</si>
  <si>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</si>
  <si>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</si>
  <si>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</si>
  <si>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</si>
  <si>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</si>
  <si>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</si>
  <si>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</si>
  <si>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</si>
  <si>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</si>
  <si>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</si>
  <si>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</si>
  <si>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</si>
  <si>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</si>
  <si>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</si>
  <si>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</si>
  <si>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</si>
  <si>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</si>
  <si>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</si>
  <si>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</si>
  <si>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</si>
  <si>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</si>
  <si>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</si>
  <si>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</si>
  <si>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</si>
  <si>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</si>
  <si>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</si>
  <si>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</si>
  <si>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</si>
  <si>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</si>
  <si>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</si>
  <si>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</si>
  <si>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</si>
  <si>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</si>
  <si>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</si>
  <si>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</si>
  <si>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</si>
  <si>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</si>
  <si>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</si>
  <si>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</si>
  <si>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</si>
  <si>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</si>
  <si>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</si>
  <si>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</si>
  <si>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</si>
  <si>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</si>
  <si>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</si>
  <si>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</si>
  <si>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</si>
  <si>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</si>
  <si>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</si>
  <si>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</si>
  <si>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</si>
  <si>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</si>
  <si>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</si>
  <si>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</si>
  <si>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</si>
  <si>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</si>
  <si>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</si>
  <si>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</si>
  <si>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</si>
  <si>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</si>
  <si>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</si>
  <si>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</si>
  <si>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</si>
  <si>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</si>
  <si>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</si>
  <si>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</si>
  <si>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</si>
  <si>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</si>
  <si>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</si>
  <si>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</si>
  <si>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</si>
  <si>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</si>
  <si>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</si>
  <si>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</si>
  <si>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</si>
  <si>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</si>
  <si>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</si>
  <si>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</si>
  <si>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</si>
  <si>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</si>
  <si>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</si>
  <si>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</si>
  <si>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</si>
  <si>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</si>
  <si>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</si>
  <si>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</si>
  <si>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</si>
  <si>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</si>
  <si>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</si>
  <si>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</si>
  <si>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</si>
  <si>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</si>
  <si>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</si>
  <si>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</si>
  <si>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</si>
  <si>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</si>
  <si>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</si>
  <si>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</si>
  <si>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</si>
  <si>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</si>
  <si>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</si>
  <si>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</si>
  <si>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</si>
  <si>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</si>
  <si>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</si>
  <si>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</si>
  <si>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</si>
  <si>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</si>
  <si>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</si>
  <si>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</si>
  <si>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</si>
  <si>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</si>
  <si>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</si>
  <si>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</si>
  <si>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</si>
  <si>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</si>
  <si>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</si>
  <si>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</si>
  <si>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</si>
  <si>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</si>
  <si>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</si>
  <si>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</si>
  <si>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</si>
  <si>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</si>
  <si>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</si>
  <si>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</si>
  <si>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</si>
  <si>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</si>
  <si>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</si>
  <si>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</si>
  <si>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</si>
  <si>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</si>
  <si>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</si>
  <si>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</si>
  <si>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</si>
  <si>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</si>
  <si>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</si>
  <si>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</si>
  <si>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</si>
  <si>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</si>
  <si>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</si>
  <si>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</si>
  <si>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</si>
  <si>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</si>
  <si>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</si>
  <si>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</si>
  <si>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</si>
  <si>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</si>
  <si>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</si>
  <si>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</si>
  <si>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</si>
  <si>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</si>
  <si>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</si>
  <si>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</si>
  <si>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</si>
  <si>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</si>
  <si>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</si>
  <si>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</si>
  <si>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</si>
  <si>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</si>
  <si>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</si>
  <si>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</si>
  <si>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</si>
  <si>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</si>
  <si>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</si>
  <si>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</si>
  <si>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</si>
  <si>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</si>
  <si>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</si>
  <si>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</si>
  <si>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</si>
  <si>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</si>
  <si>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</si>
  <si>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</si>
  <si>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</si>
  <si>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</si>
  <si>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</si>
  <si>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</si>
  <si>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</si>
  <si>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</si>
  <si>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</si>
  <si>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</si>
  <si>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</si>
  <si>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</si>
  <si>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</si>
  <si>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</si>
  <si>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</si>
  <si>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</si>
  <si>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</si>
  <si>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</si>
  <si>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</si>
  <si>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</si>
  <si>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</si>
  <si>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</si>
  <si>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</si>
  <si>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</si>
  <si>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</si>
  <si>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</si>
  <si>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</si>
  <si>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</si>
  <si>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</si>
  <si>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</si>
  <si>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</si>
  <si>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</si>
  <si>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</si>
  <si>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</si>
  <si>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</si>
  <si>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</si>
  <si>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</si>
  <si>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</si>
  <si>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</si>
  <si>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</si>
  <si>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</si>
  <si>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</si>
  <si>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</si>
  <si>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</si>
  <si>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</si>
  <si>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</si>
  <si>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</si>
  <si>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</si>
  <si>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</si>
  <si>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</si>
  <si>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</si>
  <si>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</si>
  <si>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</si>
  <si>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</si>
  <si>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</si>
  <si>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</si>
  <si>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</si>
  <si>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</si>
  <si>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</si>
  <si>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</si>
  <si>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</si>
  <si>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</si>
  <si>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</si>
  <si>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</si>
  <si>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</si>
  <si>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</si>
  <si>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</si>
  <si>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</si>
  <si>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</si>
  <si>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</si>
  <si>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</si>
  <si>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</si>
  <si>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</si>
  <si>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</si>
  <si>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</si>
  <si>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</si>
  <si>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</si>
  <si>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</si>
  <si>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</si>
  <si>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</si>
  <si>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</si>
  <si>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</si>
  <si>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</si>
  <si>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</si>
  <si>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</si>
  <si>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</si>
  <si>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</si>
  <si>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</si>
  <si>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</si>
  <si>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</si>
  <si>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</si>
  <si>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</si>
  <si>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</si>
  <si>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</si>
  <si>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</si>
  <si>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</si>
  <si>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</si>
  <si>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</si>
  <si>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</si>
  <si>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</si>
  <si>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</si>
  <si>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</si>
  <si>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</si>
  <si>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</si>
  <si>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</si>
  <si>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</si>
  <si>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</si>
  <si>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</si>
  <si>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</si>
  <si>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</si>
  <si>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</si>
  <si>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</si>
  <si>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</si>
  <si>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</si>
  <si>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</si>
  <si>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</si>
  <si>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</si>
  <si>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</si>
  <si>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</si>
  <si>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</si>
  <si>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</si>
  <si>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</si>
  <si>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</si>
  <si>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</si>
  <si>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</si>
  <si>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</si>
  <si>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</si>
  <si>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</si>
  <si>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</si>
  <si>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</si>
  <si>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</si>
  <si>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</si>
  <si>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</si>
  <si>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</si>
  <si>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</si>
  <si>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</si>
  <si>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</si>
  <si>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</si>
  <si>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</si>
  <si>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</si>
  <si>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</si>
  <si>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</si>
  <si>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</si>
  <si>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</si>
  <si>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</si>
  <si>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</si>
  <si>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</si>
  <si>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</si>
  <si>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</si>
  <si>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</si>
  <si>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</si>
  <si>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</si>
  <si>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</si>
  <si>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</si>
  <si>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</si>
  <si>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</si>
  <si>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</si>
  <si>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</si>
  <si>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</si>
  <si>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</si>
  <si>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</si>
  <si>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</si>
  <si>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</si>
  <si>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</si>
  <si>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</si>
  <si>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</si>
  <si>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</si>
  <si>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</si>
  <si>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</si>
  <si>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</si>
  <si>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</si>
  <si>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</si>
  <si>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</si>
  <si>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</si>
  <si>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</si>
  <si>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</si>
  <si>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</si>
  <si>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</si>
  <si>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</si>
  <si>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</si>
  <si>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</si>
  <si>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</si>
  <si>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</si>
  <si>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</si>
  <si>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</si>
  <si>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</si>
  <si>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</si>
  <si>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</si>
  <si>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</si>
  <si>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</si>
  <si>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</si>
  <si>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</si>
  <si>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</si>
  <si>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</si>
  <si>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</si>
  <si>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</si>
  <si>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</si>
  <si>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</si>
  <si>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</si>
  <si>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</si>
  <si>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</si>
  <si>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</si>
  <si>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</si>
  <si>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</si>
  <si>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</si>
  <si>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</si>
  <si>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</si>
  <si>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</si>
  <si>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</si>
  <si>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</si>
  <si>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</si>
  <si>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</si>
  <si>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</si>
  <si>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</si>
  <si>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</si>
  <si>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</si>
  <si>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</si>
  <si>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</si>
  <si>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</si>
  <si>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</si>
  <si>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</si>
  <si>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</si>
  <si>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</si>
  <si>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</si>
  <si>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</si>
  <si>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</si>
  <si>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</si>
  <si>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</si>
  <si>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</si>
  <si>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</si>
  <si>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</si>
  <si>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</si>
  <si>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</si>
  <si>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</si>
  <si>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</si>
  <si>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</si>
  <si>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</si>
  <si>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</si>
  <si>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</si>
  <si>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</si>
  <si>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</si>
  <si>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</si>
  <si>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</si>
  <si>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</si>
  <si>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</si>
  <si>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</si>
  <si>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</si>
  <si>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</si>
  <si>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</si>
  <si>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</si>
  <si>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</si>
  <si>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</si>
  <si>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</si>
  <si>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</si>
  <si>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</si>
  <si>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</si>
  <si>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</si>
  <si>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</si>
  <si>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</si>
  <si>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</si>
  <si>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</si>
  <si>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</si>
  <si>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</si>
  <si>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</si>
  <si>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</si>
  <si>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</si>
  <si>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</si>
  <si>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</si>
  <si>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</si>
  <si>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</si>
  <si>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</si>
  <si>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</si>
  <si>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</si>
  <si>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</si>
  <si>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</si>
  <si>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</si>
  <si>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</si>
  <si>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</si>
  <si>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</si>
  <si>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</si>
  <si>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</si>
  <si>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</si>
  <si>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</si>
  <si>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</si>
  <si>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</si>
  <si>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</si>
  <si>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</si>
  <si>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</si>
  <si>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</si>
  <si>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</si>
  <si>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</si>
  <si>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</si>
  <si>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</si>
  <si>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</si>
  <si>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</si>
  <si>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</si>
  <si>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</si>
  <si>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</si>
  <si>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</si>
  <si>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</si>
  <si>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</si>
  <si>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</si>
  <si>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</si>
  <si>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</si>
  <si>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</si>
  <si>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</si>
  <si>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</si>
  <si>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</si>
  <si>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</si>
  <si>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</si>
  <si>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</si>
  <si>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</si>
  <si>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</si>
  <si>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</si>
  <si>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</si>
  <si>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</si>
  <si>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</si>
  <si>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</si>
  <si>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</si>
  <si>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</si>
  <si>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</si>
  <si>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</si>
  <si>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</si>
  <si>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</si>
  <si>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</si>
  <si>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</si>
  <si>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</si>
  <si>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</si>
  <si>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</si>
  <si>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</si>
  <si>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</si>
  <si>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</si>
  <si>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</si>
  <si>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</si>
  <si>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</si>
  <si>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</si>
  <si>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</si>
  <si>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</si>
  <si>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</si>
  <si>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</si>
  <si>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</si>
  <si>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</si>
  <si>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</si>
  <si>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</si>
  <si>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</si>
  <si>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</si>
  <si>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</si>
  <si>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</si>
  <si>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</si>
  <si>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</si>
  <si>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</si>
  <si>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</si>
  <si>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</si>
  <si>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</si>
  <si>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</si>
  <si>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</si>
  <si>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</si>
  <si>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</si>
  <si>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</si>
  <si>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</si>
  <si>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</si>
  <si>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</si>
  <si>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</si>
  <si>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</si>
  <si>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</si>
  <si>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</si>
  <si>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</si>
  <si>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</si>
  <si>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</si>
  <si>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</si>
  <si>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</si>
  <si>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</si>
  <si>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</si>
  <si>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</si>
  <si>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</si>
  <si>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</si>
  <si>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</si>
  <si>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</si>
  <si>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</si>
  <si>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</si>
  <si>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</si>
  <si>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</si>
  <si>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</si>
  <si>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</si>
  <si>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</si>
  <si>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</si>
  <si>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</si>
  <si>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</si>
  <si>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</si>
  <si>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</si>
  <si>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</si>
  <si>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</si>
  <si>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</si>
  <si>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</si>
  <si>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</si>
  <si>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</si>
  <si>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</si>
  <si>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</si>
  <si>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</si>
  <si>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</si>
  <si>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</si>
  <si>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</si>
  <si>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</si>
  <si>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</si>
  <si>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</si>
  <si>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</si>
  <si>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</si>
  <si>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</si>
  <si>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</si>
  <si>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</si>
  <si>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</si>
  <si>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</si>
  <si>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</si>
  <si>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</si>
  <si>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</si>
  <si>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</si>
  <si>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</si>
  <si>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</si>
  <si>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</si>
  <si>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</si>
  <si>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</si>
  <si>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</si>
  <si>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</si>
  <si>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</si>
  <si>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</si>
  <si>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</si>
  <si>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</si>
  <si>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</si>
  <si>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</si>
  <si>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</si>
  <si>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</si>
  <si>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</si>
  <si>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</si>
  <si>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</si>
  <si>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</si>
  <si>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</si>
  <si>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</si>
  <si>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</si>
  <si>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</si>
  <si>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</si>
  <si>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</si>
  <si>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</si>
  <si>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</si>
  <si>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</si>
  <si>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</si>
  <si>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</si>
  <si>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</si>
  <si>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</si>
  <si>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</si>
  <si>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</si>
  <si>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</si>
  <si>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</si>
  <si>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</si>
  <si>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</si>
  <si>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</si>
  <si>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</si>
  <si>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</si>
  <si>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</si>
  <si>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</si>
  <si>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</si>
  <si>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</si>
  <si>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</si>
  <si>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</si>
  <si>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</si>
  <si>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</si>
  <si>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</si>
  <si>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</si>
  <si>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</si>
  <si>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</si>
  <si>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</si>
  <si>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</si>
  <si>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</si>
  <si>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</si>
  <si>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</si>
  <si>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</si>
  <si>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</si>
  <si>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</si>
  <si>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</si>
  <si>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</si>
  <si>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</si>
  <si>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</si>
  <si>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</si>
  <si>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</si>
  <si>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</si>
  <si>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</si>
  <si>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</si>
  <si>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</si>
  <si>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</si>
  <si>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</si>
  <si>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</si>
  <si>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</si>
  <si>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</si>
  <si>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</si>
  <si>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</si>
  <si>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</si>
  <si>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</si>
  <si>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</si>
  <si>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</si>
  <si>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</si>
  <si>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</si>
  <si>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</si>
  <si>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</si>
  <si>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</si>
  <si>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</si>
  <si>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</si>
  <si>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</si>
  <si>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</si>
  <si>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</si>
  <si>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</si>
  <si>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</si>
  <si>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</si>
  <si>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</si>
  <si>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</si>
  <si>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</si>
  <si>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</si>
  <si>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</si>
  <si>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</si>
  <si>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</si>
  <si>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</si>
  <si>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</si>
  <si>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</si>
  <si>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</si>
  <si>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</si>
  <si>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</si>
  <si>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</si>
  <si>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</si>
  <si>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</si>
  <si>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</si>
  <si>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</si>
  <si>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</si>
  <si>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</si>
  <si>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</si>
  <si>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</si>
  <si>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</si>
  <si>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</si>
  <si>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</si>
  <si>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</si>
  <si>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</si>
  <si>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</si>
  <si>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</si>
  <si>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</si>
  <si>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</si>
  <si>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</si>
  <si>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</si>
  <si>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</si>
  <si>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</si>
  <si>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</si>
  <si>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</si>
  <si>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</si>
  <si>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</si>
  <si>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</si>
  <si>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</si>
  <si>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</si>
  <si>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</si>
  <si>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</si>
  <si>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</si>
  <si>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</si>
  <si>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</si>
  <si>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</si>
  <si>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</si>
  <si>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</si>
  <si>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</si>
  <si>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</si>
  <si>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</si>
  <si>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</si>
  <si>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</si>
  <si>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</si>
  <si>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</si>
  <si>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</si>
  <si>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</si>
  <si>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</si>
  <si>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</si>
  <si>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</si>
  <si>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</si>
  <si>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</si>
  <si>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</si>
  <si>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</si>
  <si>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</si>
  <si>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</si>
  <si>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</si>
  <si>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</si>
  <si>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</si>
  <si>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</si>
  <si>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</si>
  <si>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</si>
  <si>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</si>
  <si>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</si>
  <si>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</si>
  <si>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</si>
  <si>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</si>
  <si>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</si>
  <si>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</si>
  <si>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</si>
  <si>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</si>
  <si>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</si>
  <si>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</si>
  <si>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</si>
  <si>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</si>
  <si>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</si>
  <si>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</si>
  <si>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</si>
  <si>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</si>
  <si>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</si>
  <si>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</si>
  <si>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</si>
  <si>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</si>
  <si>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</si>
  <si>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</si>
  <si>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</si>
  <si>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</si>
  <si>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</si>
  <si>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</si>
  <si>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</si>
  <si>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</si>
  <si>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</si>
  <si>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</si>
  <si>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</si>
  <si>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</si>
  <si>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</si>
  <si>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</si>
  <si>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</si>
  <si>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</si>
  <si>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</si>
  <si>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</si>
  <si>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</si>
  <si>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</si>
  <si>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</si>
  <si>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</si>
  <si>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</si>
  <si>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</si>
  <si>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</si>
  <si>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</si>
  <si>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</si>
  <si>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</si>
  <si>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</si>
  <si>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</si>
  <si>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</si>
  <si>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</si>
  <si>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</si>
  <si>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</si>
  <si>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</si>
  <si>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</si>
  <si>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</si>
  <si>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</si>
  <si>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</si>
  <si>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</si>
  <si>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</si>
  <si>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</si>
  <si>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</si>
  <si>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</si>
  <si>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</si>
  <si>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</si>
  <si>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</si>
  <si>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</si>
  <si>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</si>
  <si>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</si>
  <si>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</si>
  <si>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</si>
  <si>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</si>
  <si>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</si>
  <si>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</si>
  <si>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</si>
  <si>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</si>
  <si>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</si>
  <si>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</si>
  <si>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</si>
  <si>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</si>
  <si>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</si>
  <si>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</si>
  <si>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</si>
  <si>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</si>
  <si>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</si>
  <si>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</si>
  <si>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</si>
  <si>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</si>
  <si>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</si>
  <si>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</si>
  <si>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</si>
  <si>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</si>
  <si>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</si>
  <si>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</si>
  <si>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</si>
  <si>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</si>
  <si>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</si>
  <si>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</si>
  <si>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</si>
  <si>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</si>
  <si>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</si>
  <si>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</si>
  <si>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</si>
  <si>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</si>
  <si>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</si>
  <si>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</si>
  <si>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</si>
  <si>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</si>
  <si>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</si>
  <si>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</si>
  <si>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</si>
  <si>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</si>
  <si>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</si>
  <si>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</si>
  <si>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</si>
  <si>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</si>
  <si>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</si>
  <si>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</si>
  <si>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</si>
  <si>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</si>
  <si>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</si>
  <si>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</si>
  <si>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</si>
  <si>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</si>
  <si>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</si>
  <si>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</si>
  <si>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</si>
  <si>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</si>
  <si>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</si>
  <si>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</si>
  <si>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</si>
  <si>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</si>
  <si>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</si>
  <si>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</si>
  <si>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</si>
  <si>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</si>
  <si>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</si>
  <si>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</si>
  <si>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</si>
  <si>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</si>
  <si>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</si>
  <si>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</si>
  <si>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</si>
  <si>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</si>
  <si>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</si>
  <si>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</si>
  <si>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</si>
  <si>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</si>
  <si>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</si>
  <si>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</si>
  <si>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</si>
  <si>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</si>
  <si>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</si>
  <si>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</si>
  <si>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</si>
  <si>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</si>
  <si>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</si>
  <si>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</si>
  <si>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</si>
  <si>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</si>
  <si>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</si>
  <si>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</si>
  <si>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</si>
  <si>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</si>
  <si>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</si>
  <si>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</si>
  <si>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</si>
  <si>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</si>
  <si>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</si>
  <si>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</si>
  <si>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</si>
  <si>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</si>
  <si>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</si>
  <si>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</si>
  <si>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</si>
  <si>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</si>
  <si>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</si>
  <si>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</si>
  <si>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</si>
  <si>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</si>
  <si>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</si>
  <si>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</si>
  <si>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</si>
  <si>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</si>
  <si>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</si>
  <si>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</si>
  <si>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</si>
  <si>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</si>
  <si>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</si>
  <si>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</si>
  <si>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</si>
  <si>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</si>
  <si>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</si>
  <si>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</si>
  <si>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</si>
  <si>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</si>
  <si>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</si>
  <si>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</si>
  <si>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</si>
  <si>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</si>
  <si>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</si>
  <si>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</si>
  <si>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</si>
  <si>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</si>
  <si>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</si>
  <si>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</si>
  <si>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</si>
  <si>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</si>
  <si>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</si>
  <si>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</si>
  <si>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</si>
  <si>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</si>
  <si>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</si>
  <si>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</si>
  <si>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</si>
  <si>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</si>
  <si>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</si>
  <si>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</si>
  <si>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</si>
  <si>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</si>
  <si>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</si>
  <si>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</si>
  <si>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</si>
  <si>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</si>
  <si>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</si>
  <si>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</si>
  <si>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</si>
  <si>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</si>
  <si>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</si>
  <si>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</si>
  <si>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</si>
  <si>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</si>
  <si>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</si>
  <si>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</si>
  <si>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</si>
  <si>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</si>
  <si>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</si>
  <si>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</si>
  <si>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</si>
  <si>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</si>
  <si>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</si>
  <si>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</si>
  <si>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</si>
  <si>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</si>
  <si>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</si>
  <si>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</si>
  <si>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</si>
  <si>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</si>
  <si>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</si>
  <si>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</si>
  <si>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</si>
  <si>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</si>
  <si>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</si>
  <si>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</si>
  <si>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</si>
  <si>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</si>
  <si>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</si>
  <si>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</si>
  <si>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</si>
  <si>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</si>
  <si>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</si>
  <si>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</si>
  <si>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</si>
  <si>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</si>
  <si>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</si>
  <si>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</si>
  <si>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</si>
  <si>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</si>
  <si>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</si>
  <si>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</si>
  <si>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</si>
  <si>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</si>
  <si>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</si>
  <si>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</si>
  <si>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</si>
  <si>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</si>
  <si>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</si>
  <si>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</si>
  <si>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</si>
  <si>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</si>
  <si>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</si>
  <si>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</si>
  <si>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</si>
  <si>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</si>
  <si>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</si>
  <si>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</si>
  <si>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</si>
  <si>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</si>
  <si>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</si>
  <si>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</si>
  <si>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</si>
  <si>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</si>
  <si>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</si>
  <si>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</si>
  <si>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</si>
  <si>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</si>
  <si>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</si>
  <si>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</si>
  <si>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</si>
  <si>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</si>
  <si>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</si>
  <si>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</si>
  <si>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</si>
  <si>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</si>
  <si>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</si>
  <si>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</si>
  <si>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</si>
  <si>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</si>
  <si>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</si>
  <si>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</si>
  <si>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</si>
  <si>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</si>
  <si>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</si>
  <si>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</si>
  <si>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</si>
  <si>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</si>
  <si>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</si>
  <si>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</si>
  <si>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</si>
  <si>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</si>
  <si>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</si>
  <si>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</si>
  <si>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</si>
  <si>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</si>
  <si>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</si>
  <si>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</si>
  <si>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</si>
  <si>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</si>
  <si>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</si>
  <si>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</si>
  <si>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</si>
  <si>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</si>
  <si>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</si>
  <si>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</si>
  <si>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</si>
  <si>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</si>
  <si>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</si>
  <si>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</si>
  <si>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</si>
  <si>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</si>
  <si>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</si>
  <si>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</si>
  <si>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</si>
  <si>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</si>
  <si>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</si>
  <si>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</si>
  <si>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</si>
  <si>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</si>
  <si>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</si>
  <si>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</si>
  <si>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</si>
  <si>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</si>
  <si>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</si>
  <si>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</si>
  <si>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</si>
  <si>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</si>
  <si>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</si>
  <si>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</si>
  <si>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</si>
  <si>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</si>
  <si>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</si>
  <si>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</si>
  <si>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</si>
  <si>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</si>
  <si>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</si>
  <si>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</si>
  <si>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</si>
  <si>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</si>
  <si>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</si>
  <si>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</si>
  <si>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</si>
  <si>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</si>
  <si>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</si>
  <si>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</si>
  <si>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</si>
  <si>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</si>
  <si>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</si>
  <si>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</si>
  <si>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</si>
  <si>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</si>
  <si>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</si>
  <si>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</si>
  <si>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</si>
  <si>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</si>
  <si>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</si>
  <si>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</si>
  <si>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</si>
  <si>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</si>
  <si>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</si>
  <si>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</si>
  <si>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</si>
  <si>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</si>
  <si>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</si>
  <si>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</si>
  <si>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</si>
  <si>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</si>
  <si>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</si>
  <si>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</si>
  <si>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</si>
  <si>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</si>
  <si>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</si>
  <si>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</si>
  <si>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</si>
  <si>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</si>
  <si>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</si>
  <si>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</si>
  <si>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</si>
  <si>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</si>
  <si>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</si>
  <si>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</si>
  <si>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</si>
  <si>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</si>
  <si>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</si>
  <si>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</si>
  <si>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</si>
  <si>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</si>
  <si>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</si>
  <si>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</si>
  <si>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</si>
  <si>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</si>
  <si>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</si>
  <si>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</si>
  <si>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</si>
  <si>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</si>
  <si>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</si>
  <si>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</si>
  <si>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</si>
  <si>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</si>
  <si>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</si>
  <si>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</si>
  <si>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</si>
  <si>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</si>
  <si>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</si>
  <si>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</si>
  <si>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</si>
  <si>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</si>
  <si>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</si>
  <si>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</si>
  <si>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</si>
  <si>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</si>
  <si>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</si>
  <si>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</si>
  <si>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</si>
  <si>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</si>
  <si>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</si>
  <si>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</si>
  <si>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</si>
  <si>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</si>
  <si>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</si>
  <si>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</si>
  <si>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</si>
  <si>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</si>
  <si>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</si>
  <si>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</si>
  <si>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</si>
  <si>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</si>
  <si>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</si>
  <si>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</si>
  <si>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</si>
  <si>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</si>
  <si>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</si>
  <si>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</si>
  <si>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</si>
  <si>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</si>
  <si>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</si>
  <si>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</si>
  <si>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</si>
  <si>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</si>
  <si>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</si>
  <si>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</si>
  <si>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</si>
  <si>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</si>
  <si>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</si>
  <si>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</si>
  <si>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</si>
  <si>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</si>
  <si>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</si>
  <si>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</si>
  <si>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</si>
  <si>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</si>
  <si>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</si>
  <si>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</si>
  <si>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</si>
  <si>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</si>
  <si>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</si>
  <si>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</si>
  <si>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</si>
  <si>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</si>
  <si>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</si>
  <si>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</si>
  <si>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</si>
  <si>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</si>
  <si>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</si>
  <si>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</si>
  <si>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</si>
  <si>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</si>
  <si>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</si>
  <si>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</si>
  <si>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</si>
  <si>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</si>
  <si>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</si>
  <si>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</si>
  <si>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</si>
  <si>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</si>
  <si>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</si>
  <si>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</si>
  <si>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</si>
  <si>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</si>
  <si>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</si>
  <si>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</si>
  <si>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</si>
  <si>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</si>
  <si>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</si>
  <si>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</si>
  <si>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</si>
  <si>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</si>
  <si>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</si>
  <si>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</si>
  <si>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</si>
  <si>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</si>
  <si>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</si>
  <si>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</si>
  <si>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</si>
  <si>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</si>
  <si>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</si>
  <si>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</si>
  <si>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</si>
  <si>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</si>
  <si>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</si>
  <si>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</si>
  <si>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</si>
  <si>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</si>
  <si>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</si>
  <si>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</si>
  <si>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</si>
  <si>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</si>
  <si>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</si>
  <si>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</si>
  <si>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</si>
  <si>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</si>
  <si>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</si>
  <si>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</si>
  <si>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</si>
  <si>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</si>
  <si>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</si>
  <si>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</si>
  <si>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</si>
  <si>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</si>
  <si>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</si>
  <si>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</si>
  <si>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</si>
  <si>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</si>
  <si>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</si>
  <si>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</si>
  <si>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</si>
  <si>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</si>
  <si>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</si>
  <si>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</si>
  <si>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</si>
  <si>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</si>
  <si>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</si>
  <si>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</si>
  <si>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</si>
  <si>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</si>
  <si>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</si>
  <si>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</si>
  <si>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</si>
  <si>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</si>
  <si>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</si>
  <si>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</si>
  <si>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</si>
  <si>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</si>
  <si>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</si>
  <si>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</si>
  <si>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</si>
  <si>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</si>
  <si>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</si>
  <si>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</si>
  <si>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</si>
  <si>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</si>
  <si>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</si>
  <si>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</si>
  <si>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</si>
  <si>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</si>
  <si>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</si>
  <si>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</si>
  <si>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</si>
  <si>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</si>
  <si>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</si>
  <si>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</si>
  <si>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</si>
  <si>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</si>
  <si>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</si>
  <si>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</si>
  <si>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</si>
  <si>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</si>
  <si>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</si>
  <si>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</si>
  <si>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</si>
  <si>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</si>
  <si>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</si>
  <si>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</si>
  <si>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</si>
  <si>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</si>
  <si>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</si>
  <si>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</si>
  <si>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</si>
  <si>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</si>
  <si>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</si>
  <si>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</si>
  <si>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</si>
  <si>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</si>
  <si>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</si>
  <si>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</si>
  <si>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</si>
  <si>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</si>
  <si>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</si>
  <si>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</si>
  <si>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</si>
  <si>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</si>
  <si>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</si>
  <si>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</si>
  <si>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</si>
  <si>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</si>
  <si>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</si>
  <si>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</si>
  <si>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</si>
  <si>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</si>
  <si>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</si>
  <si>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</si>
  <si>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</si>
  <si>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</si>
  <si>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</si>
  <si>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</si>
  <si>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</si>
  <si>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</si>
  <si>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</si>
  <si>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</si>
  <si>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</si>
  <si>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</si>
  <si>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</si>
  <si>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</si>
  <si>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</si>
  <si>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</si>
  <si>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</si>
  <si>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</si>
  <si>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</si>
  <si>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</si>
  <si>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</si>
  <si>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</si>
  <si>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</si>
  <si>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</si>
  <si>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</si>
  <si>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</si>
  <si>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</si>
  <si>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</si>
  <si>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</si>
  <si>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</si>
  <si>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</si>
  <si>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</si>
  <si>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</si>
  <si>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</si>
  <si>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</si>
  <si>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</si>
  <si>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</si>
  <si>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</si>
  <si>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</si>
  <si>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</si>
  <si>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</si>
  <si>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</si>
  <si>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</si>
  <si>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</si>
  <si>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</si>
  <si>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</si>
  <si>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</si>
  <si>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</si>
  <si>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</si>
  <si>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</si>
  <si>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</si>
  <si>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</si>
  <si>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</si>
  <si>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</si>
  <si>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</si>
  <si>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</si>
  <si>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</si>
  <si>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</si>
  <si>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</si>
  <si>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</si>
  <si>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</si>
  <si>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</si>
  <si>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</si>
  <si>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</si>
  <si>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</si>
  <si>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</si>
  <si>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</si>
  <si>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</si>
  <si>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</si>
  <si>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</si>
  <si>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</si>
  <si>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</si>
  <si>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</si>
  <si>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</si>
  <si>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</si>
  <si>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</si>
  <si>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</si>
  <si>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</si>
  <si>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</si>
  <si>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</si>
  <si>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</si>
  <si>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</si>
  <si>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</si>
  <si>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</si>
  <si>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</si>
  <si>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</si>
  <si>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</si>
  <si>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</si>
  <si>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</si>
  <si>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</si>
  <si>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</si>
  <si>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</si>
  <si>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</si>
  <si>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</si>
  <si>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</si>
  <si>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</si>
  <si>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</si>
  <si>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</si>
  <si>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</si>
  <si>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</si>
  <si>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</si>
  <si>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</si>
  <si>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</si>
  <si>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</si>
  <si>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</si>
  <si>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</si>
  <si>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</si>
  <si>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</si>
  <si>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</si>
  <si>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</si>
  <si>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</si>
  <si>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</si>
  <si>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</si>
  <si>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</si>
  <si>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</si>
  <si>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</si>
  <si>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</si>
  <si>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</si>
  <si>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</si>
  <si>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</si>
  <si>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</si>
  <si>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</si>
  <si>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</si>
  <si>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</si>
  <si>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</si>
  <si>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</si>
  <si>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</si>
  <si>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</si>
  <si>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</si>
  <si>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</si>
  <si>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</si>
  <si>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</si>
  <si>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</si>
  <si>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</si>
  <si>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</si>
  <si>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</si>
  <si>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</si>
  <si>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</si>
  <si>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</si>
  <si>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</si>
  <si>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</si>
  <si>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</si>
  <si>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</si>
  <si>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</si>
  <si>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</si>
  <si>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</si>
  <si>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</si>
  <si>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</si>
  <si>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</si>
  <si>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</si>
  <si>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</si>
  <si>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</si>
  <si>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</si>
  <si>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</si>
  <si>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</si>
  <si>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</si>
  <si>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</si>
  <si>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</si>
  <si>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</si>
  <si>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</si>
  <si>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</si>
  <si>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</si>
  <si>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</si>
  <si>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</si>
  <si>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</si>
  <si>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</si>
  <si>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</si>
  <si>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</si>
  <si>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</si>
  <si>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</si>
  <si>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</si>
  <si>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</si>
  <si>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</si>
  <si>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</si>
  <si>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</si>
  <si>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</si>
  <si>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</si>
  <si>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</si>
  <si>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</si>
  <si>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</si>
  <si>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</si>
  <si>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</si>
  <si>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</si>
  <si>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</si>
  <si>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</si>
  <si>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</si>
  <si>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</si>
  <si>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</si>
  <si>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</si>
  <si>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</si>
  <si>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</si>
  <si>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</si>
  <si>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</si>
  <si>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</si>
  <si>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</si>
  <si>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</si>
  <si>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</si>
  <si>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</si>
  <si>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</si>
  <si>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</si>
  <si>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</si>
  <si>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</si>
  <si>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</si>
  <si>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</si>
  <si>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</si>
  <si>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</si>
  <si>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</si>
  <si>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</si>
  <si>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</si>
  <si>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</si>
  <si>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</si>
  <si>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</si>
  <si>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</si>
  <si>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</si>
  <si>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</si>
  <si>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</si>
  <si>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</si>
  <si>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</si>
  <si>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</si>
  <si>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</si>
  <si>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</si>
  <si>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</si>
  <si>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</si>
  <si>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</si>
  <si>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</si>
  <si>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</si>
  <si>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</si>
  <si>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</si>
  <si>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</si>
  <si>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</si>
  <si>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</si>
  <si>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</si>
  <si>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</si>
  <si>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</si>
  <si>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</si>
  <si>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</si>
  <si>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</si>
  <si>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</si>
  <si>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</si>
  <si>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</si>
  <si>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</si>
  <si>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</si>
  <si>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</si>
  <si>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</si>
  <si>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</si>
  <si>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</si>
  <si>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</si>
  <si>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</si>
  <si>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</si>
  <si>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</si>
  <si>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</si>
  <si>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</si>
  <si>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</si>
  <si>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</si>
  <si>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</si>
  <si>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</si>
  <si>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</si>
  <si>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</si>
  <si>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</si>
  <si>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</si>
  <si>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</si>
  <si>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</si>
  <si>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</si>
  <si>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</si>
  <si>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</si>
  <si>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</si>
  <si>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</si>
  <si>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</si>
  <si>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</si>
  <si>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</si>
  <si>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</si>
  <si>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</si>
  <si>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</si>
  <si>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</si>
  <si>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</si>
  <si>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</si>
  <si>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</si>
  <si>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</si>
  <si>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</si>
  <si>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</si>
  <si>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</si>
  <si>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</si>
  <si>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</si>
  <si>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</si>
  <si>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</si>
  <si>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</si>
  <si>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</si>
  <si>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</si>
  <si>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</si>
  <si>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</si>
  <si>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</si>
  <si>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</si>
  <si>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</si>
  <si>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</si>
  <si>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</si>
  <si>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</si>
  <si>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</si>
  <si>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</si>
  <si>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</si>
  <si>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</si>
  <si>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</si>
  <si>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</si>
  <si>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</si>
  <si>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</si>
  <si>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</si>
  <si>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</si>
  <si>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</si>
  <si>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</si>
  <si>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</si>
  <si>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</si>
  <si>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</si>
  <si>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</si>
  <si>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</si>
  <si>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</si>
  <si>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</si>
  <si>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</si>
  <si>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</si>
  <si>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</si>
  <si>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</si>
  <si>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</si>
  <si>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</si>
  <si>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</si>
  <si>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</si>
  <si>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</si>
  <si>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</si>
  <si>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</si>
  <si>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</si>
  <si>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</si>
  <si>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</si>
  <si>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</si>
  <si>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</si>
  <si>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</si>
  <si>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</si>
  <si>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</si>
  <si>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</si>
  <si>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</si>
  <si>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</si>
  <si>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</si>
  <si>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</si>
  <si>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</si>
  <si>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</si>
  <si>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</si>
  <si>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</si>
  <si>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</si>
  <si>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</si>
  <si>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</si>
  <si>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</si>
  <si>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</si>
  <si>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</si>
  <si>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</si>
  <si>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</si>
  <si>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</si>
  <si>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</si>
  <si>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</si>
  <si>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</si>
  <si>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</si>
  <si>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</si>
  <si>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</si>
  <si>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</si>
  <si>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</si>
  <si>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</si>
  <si>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</si>
  <si>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</si>
  <si>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</si>
  <si>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</si>
  <si>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</si>
  <si>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</si>
  <si>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</si>
  <si>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</si>
  <si>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</si>
  <si>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</si>
  <si>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</si>
  <si>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</si>
  <si>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</si>
  <si>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</si>
  <si>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</si>
  <si>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</si>
  <si>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</si>
  <si>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</si>
  <si>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</si>
  <si>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</si>
  <si>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</si>
  <si>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</si>
  <si>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</si>
  <si>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</si>
  <si>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</si>
  <si>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</si>
  <si>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</si>
  <si>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</si>
  <si>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</si>
  <si>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</si>
  <si>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</si>
  <si>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</si>
  <si>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</si>
  <si>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</si>
  <si>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</si>
  <si>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</si>
  <si>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</si>
  <si>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</si>
  <si>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</si>
  <si>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</si>
  <si>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</si>
  <si>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</si>
  <si>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</si>
  <si>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</si>
  <si>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</si>
  <si>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</si>
  <si>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</si>
  <si>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</si>
  <si>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</si>
  <si>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</si>
  <si>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</si>
  <si>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</si>
  <si>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</si>
  <si>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</si>
  <si>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</si>
  <si>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</si>
  <si>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</si>
  <si>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</si>
  <si>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</si>
  <si>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</si>
  <si>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</si>
  <si>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</si>
  <si>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</si>
  <si>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</si>
  <si>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</si>
  <si>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</si>
  <si>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</si>
  <si>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</si>
  <si>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</si>
  <si>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</si>
  <si>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</si>
  <si>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</si>
  <si>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</si>
  <si>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</si>
  <si>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</si>
  <si>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</si>
  <si>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</si>
  <si>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</si>
  <si>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</si>
  <si>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</si>
  <si>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</si>
  <si>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</si>
  <si>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</si>
  <si>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</si>
  <si>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</si>
  <si>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</si>
  <si>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</si>
  <si>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</si>
  <si>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</si>
  <si>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</si>
  <si>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</si>
  <si>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</si>
  <si>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</si>
  <si>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</si>
  <si>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</si>
  <si>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</si>
  <si>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</si>
  <si>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</si>
  <si>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</si>
  <si>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</si>
  <si>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</si>
  <si>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</si>
  <si>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</si>
  <si>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</si>
  <si>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</si>
  <si>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</si>
  <si>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</si>
  <si>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</si>
  <si>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</si>
  <si>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</si>
  <si>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</si>
  <si>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</si>
  <si>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</si>
  <si>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</si>
  <si>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</si>
  <si>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</si>
  <si>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</si>
  <si>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</si>
  <si>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</si>
  <si>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</si>
  <si>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</si>
  <si>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</si>
  <si>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</si>
  <si>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</si>
  <si>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</si>
  <si>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</si>
  <si>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</si>
  <si>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</si>
  <si>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</si>
  <si>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</si>
  <si>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</si>
  <si>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</si>
  <si>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</si>
  <si>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</si>
  <si>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</si>
  <si>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</si>
  <si>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</si>
  <si>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</si>
  <si>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</si>
  <si>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</si>
  <si>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</si>
  <si>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</si>
  <si>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</si>
  <si>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</si>
  <si>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</si>
  <si>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</si>
  <si>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</si>
  <si>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</si>
  <si>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</si>
  <si>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</si>
  <si>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</si>
  <si>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</si>
  <si>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</si>
  <si>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</si>
  <si>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</si>
  <si>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</si>
  <si>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</si>
  <si>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</si>
  <si>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</si>
  <si>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</si>
  <si>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</si>
  <si>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</si>
  <si>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</si>
  <si>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</si>
  <si>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</si>
  <si>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</si>
  <si>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</si>
  <si>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</si>
  <si>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</si>
  <si>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</si>
  <si>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</si>
  <si>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</si>
  <si>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</si>
  <si>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</si>
  <si>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</si>
  <si>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</si>
  <si>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</si>
  <si>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</si>
  <si>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</si>
  <si>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</si>
  <si>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</si>
  <si>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</si>
  <si>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</si>
  <si>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</si>
  <si>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</si>
  <si>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</si>
  <si>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</si>
  <si>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</si>
  <si>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</si>
  <si>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</si>
  <si>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</si>
  <si>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</si>
  <si>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</si>
  <si>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</si>
  <si>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</si>
  <si>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</si>
  <si>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</si>
  <si>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</si>
  <si>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</si>
  <si>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</si>
  <si>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</si>
  <si>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</si>
  <si>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</si>
  <si>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</si>
  <si>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</si>
  <si>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</si>
  <si>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</si>
  <si>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</si>
  <si>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</si>
  <si>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</si>
  <si>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</si>
  <si>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</si>
  <si>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</si>
  <si>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</si>
  <si>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</si>
  <si>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</si>
  <si>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</si>
  <si>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</si>
  <si>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</si>
  <si>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</si>
  <si>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</si>
  <si>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</si>
  <si>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</si>
  <si>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</si>
  <si>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</si>
  <si>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</si>
  <si>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</si>
  <si>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</si>
  <si>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</si>
  <si>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</si>
  <si>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</si>
  <si>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</si>
  <si>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</si>
  <si>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</si>
  <si>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</si>
  <si>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</si>
  <si>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</si>
  <si>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</si>
  <si>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</si>
  <si>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</si>
  <si>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</si>
  <si>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</si>
  <si>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</si>
  <si>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</si>
  <si>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</si>
  <si>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</si>
  <si>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</si>
  <si>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</si>
  <si>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</si>
  <si>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</si>
  <si>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</si>
  <si>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</si>
  <si>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</si>
  <si>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</si>
  <si>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</si>
  <si>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</si>
  <si>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</si>
  <si>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</si>
  <si>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</si>
  <si>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</si>
  <si>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</si>
  <si>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</si>
  <si>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</si>
  <si>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</si>
  <si>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</si>
  <si>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</si>
  <si>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</si>
  <si>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</si>
  <si>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</si>
  <si>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</si>
  <si>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</si>
  <si>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</si>
  <si>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</si>
  <si>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</si>
  <si>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</si>
  <si>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</si>
  <si>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</si>
  <si>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</si>
  <si>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</si>
  <si>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</si>
  <si>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</si>
  <si>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</si>
  <si>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</si>
  <si>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</si>
  <si>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</si>
  <si>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</si>
  <si>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</si>
  <si>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</si>
  <si>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</si>
  <si>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</si>
  <si>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</si>
  <si>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</si>
  <si>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</si>
  <si>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</si>
  <si>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</si>
  <si>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</si>
  <si>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</si>
  <si>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</si>
  <si>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</si>
  <si>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</si>
  <si>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</si>
  <si>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</si>
  <si>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</si>
  <si>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</si>
  <si>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</si>
  <si>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</si>
  <si>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</si>
  <si>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</si>
  <si>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</si>
  <si>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</si>
  <si>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</si>
  <si>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</si>
  <si>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</si>
  <si>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</si>
  <si>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</si>
  <si>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</si>
  <si>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</si>
  <si>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</si>
  <si>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</si>
  <si>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</si>
  <si>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</si>
  <si>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</si>
  <si>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</si>
  <si>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</si>
  <si>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</si>
  <si>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</si>
  <si>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</si>
  <si>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</si>
  <si>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</si>
  <si>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</si>
  <si>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</si>
  <si>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</si>
  <si>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</si>
  <si>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</si>
  <si>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</si>
  <si>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</si>
  <si>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</si>
  <si>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</si>
  <si>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</si>
  <si>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</si>
  <si>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</si>
  <si>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</si>
  <si>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</si>
  <si>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</si>
  <si>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</si>
  <si>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</si>
  <si>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</si>
  <si>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</si>
  <si>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</si>
  <si>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</si>
  <si>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</si>
  <si>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</si>
  <si>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</si>
  <si>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</si>
  <si>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</si>
  <si>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</si>
  <si>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</si>
  <si>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</si>
  <si>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</si>
  <si>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</si>
  <si>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</si>
  <si>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</si>
  <si>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</si>
  <si>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</si>
  <si>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</si>
  <si>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</si>
  <si>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</si>
  <si>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</si>
  <si>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</si>
  <si>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</si>
  <si>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</si>
  <si>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</si>
  <si>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</si>
  <si>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</si>
  <si>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</si>
  <si>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</si>
  <si>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</si>
  <si>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</si>
  <si>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</si>
  <si>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</si>
  <si>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</si>
  <si>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</si>
  <si>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</si>
  <si>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</si>
  <si>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</si>
  <si>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</si>
  <si>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</si>
  <si>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</si>
  <si>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</si>
  <si>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</si>
  <si>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</si>
  <si>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</si>
  <si>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</si>
  <si>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</si>
  <si>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</si>
  <si>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</si>
  <si>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</si>
  <si>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</si>
  <si>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</si>
  <si>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</si>
  <si>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</si>
  <si>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</si>
  <si>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</si>
  <si>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</si>
  <si>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</si>
  <si>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</si>
  <si>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</si>
  <si>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</si>
  <si>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</si>
  <si>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</si>
  <si>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</si>
  <si>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</si>
  <si>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</si>
  <si>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</si>
  <si>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</si>
  <si>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</si>
  <si>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</si>
  <si>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</si>
  <si>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</si>
  <si>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</si>
  <si>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</si>
  <si>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</si>
  <si>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</si>
  <si>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</si>
  <si>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</si>
  <si>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</si>
  <si>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</si>
  <si>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</si>
  <si>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</si>
  <si>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</si>
  <si>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</si>
  <si>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</si>
  <si>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</si>
  <si>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</si>
  <si>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</si>
  <si>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</si>
  <si>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</si>
  <si>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</si>
  <si>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</si>
  <si>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</si>
  <si>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</si>
  <si>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</si>
  <si>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</si>
  <si>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</si>
  <si>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</si>
  <si>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</si>
  <si>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</si>
  <si>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</si>
  <si>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</si>
  <si>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</si>
  <si>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</si>
  <si>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</si>
  <si>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</si>
  <si>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</si>
  <si>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</si>
  <si>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</si>
  <si>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</si>
  <si>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</si>
  <si>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</si>
  <si>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</si>
  <si>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</si>
  <si>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</si>
  <si>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</si>
  <si>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</si>
  <si>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</si>
  <si>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</si>
  <si>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</si>
  <si>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</si>
  <si>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</si>
  <si>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</si>
  <si>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</si>
  <si>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</si>
  <si>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</si>
  <si>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</si>
  <si>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</si>
  <si>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</si>
  <si>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</si>
  <si>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</si>
  <si>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</si>
  <si>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</si>
  <si>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</si>
  <si>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</si>
  <si>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</si>
  <si>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</si>
  <si>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</si>
  <si>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</si>
  <si>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</si>
  <si>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</si>
  <si>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</si>
  <si>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</si>
  <si>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</si>
  <si>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</si>
  <si>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</si>
  <si>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</si>
  <si>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</si>
  <si>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</si>
  <si>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</si>
  <si>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</si>
  <si>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</si>
  <si>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</si>
  <si>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</si>
  <si>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</si>
  <si>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</si>
  <si>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</si>
  <si>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</si>
  <si>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</si>
  <si>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</si>
  <si>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</si>
  <si>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</si>
  <si>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</si>
  <si>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</si>
  <si>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</si>
  <si>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</si>
  <si>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</si>
  <si>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</si>
  <si>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</si>
  <si>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</si>
  <si>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</si>
  <si>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</si>
  <si>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</si>
  <si>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</si>
  <si>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</si>
  <si>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</si>
  <si>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</si>
  <si>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</si>
  <si>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</si>
  <si>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</si>
  <si>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</si>
  <si>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</si>
  <si>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</si>
  <si>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</si>
  <si>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</si>
  <si>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</si>
  <si>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</si>
  <si>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</si>
  <si>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</si>
  <si>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</si>
  <si>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</si>
  <si>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</si>
  <si>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</si>
  <si>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</si>
  <si>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</si>
  <si>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</si>
  <si>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</si>
  <si>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</si>
  <si>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</si>
  <si>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</si>
  <si>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</si>
  <si>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</si>
  <si>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</si>
  <si>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</si>
  <si>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</si>
  <si>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</si>
  <si>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</si>
  <si>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</si>
  <si>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</si>
  <si>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</si>
  <si>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</si>
  <si>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</si>
  <si>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</si>
  <si>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</si>
  <si>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</si>
  <si>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</si>
  <si>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</si>
  <si>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</si>
  <si>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</si>
  <si>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</si>
  <si>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</si>
  <si>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</si>
  <si>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</si>
  <si>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</si>
  <si>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</si>
  <si>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</si>
  <si>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</si>
  <si>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</si>
  <si>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</si>
  <si>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</si>
  <si>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</si>
  <si>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</si>
  <si>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</si>
  <si>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</si>
  <si>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</si>
  <si>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</si>
  <si>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</si>
  <si>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</si>
  <si>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</si>
  <si>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</si>
  <si>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</si>
  <si>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</si>
  <si>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</si>
  <si>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</si>
  <si>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</si>
  <si>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</si>
  <si>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</si>
  <si>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</si>
  <si>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</si>
  <si>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</si>
  <si>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</si>
  <si>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</si>
  <si>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</si>
  <si>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</si>
  <si>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</si>
  <si>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</si>
  <si>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</si>
  <si>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</si>
  <si>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</si>
  <si>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</si>
  <si>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</si>
  <si>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</si>
  <si>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</si>
  <si>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</si>
  <si>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</si>
  <si>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</si>
  <si>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</si>
  <si>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</si>
  <si>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</si>
  <si>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</si>
  <si>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</si>
  <si>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</si>
  <si>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</si>
  <si>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</si>
  <si>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</si>
  <si>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</si>
  <si>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</si>
  <si>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</si>
  <si>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</si>
  <si>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</si>
  <si>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</si>
  <si>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</si>
  <si>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</si>
  <si>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</si>
  <si>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</si>
  <si>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</si>
  <si>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</si>
  <si>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</si>
  <si>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</si>
  <si>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</si>
  <si>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</si>
  <si>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</si>
  <si>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</si>
  <si>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</si>
  <si>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</si>
  <si>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</si>
  <si>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</si>
  <si>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</si>
  <si>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</si>
  <si>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</si>
  <si>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</si>
  <si>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</si>
  <si>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</si>
  <si>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</si>
  <si>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</si>
  <si>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</si>
  <si>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</si>
  <si>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</si>
  <si>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</si>
  <si>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</si>
  <si>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</si>
  <si>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</si>
  <si>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</si>
  <si>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</si>
  <si>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</si>
  <si>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</si>
  <si>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</si>
  <si>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</si>
  <si>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</si>
  <si>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</si>
  <si>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</si>
  <si>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</si>
  <si>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</si>
  <si>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</si>
  <si>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</si>
  <si>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</si>
  <si>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</si>
  <si>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</si>
  <si>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</si>
  <si>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</si>
  <si>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</si>
  <si>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</si>
  <si>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</si>
  <si>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</si>
  <si>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</si>
  <si>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</si>
  <si>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</si>
  <si>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</si>
  <si>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</si>
  <si>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</si>
  <si>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</si>
  <si>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</si>
  <si>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</si>
  <si>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</si>
  <si>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</si>
  <si>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</si>
  <si>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</si>
  <si>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</si>
  <si>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</si>
  <si>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</si>
  <si>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</si>
  <si>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</si>
  <si>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</si>
  <si>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</si>
  <si>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</si>
  <si>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</si>
  <si>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</si>
  <si>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</si>
  <si>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</si>
  <si>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</si>
  <si>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</si>
  <si>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</si>
  <si>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</si>
  <si>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</si>
  <si>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</si>
  <si>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</si>
  <si>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</si>
  <si>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</si>
  <si>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</si>
  <si>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</si>
  <si>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</si>
  <si>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</si>
  <si>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</si>
  <si>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</si>
  <si>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</si>
  <si>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</si>
  <si>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</si>
  <si>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</si>
  <si>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</si>
  <si>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</si>
  <si>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</si>
  <si>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</si>
  <si>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</si>
  <si>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</si>
  <si>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</si>
  <si>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</si>
  <si>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</si>
  <si>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</si>
  <si>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</si>
  <si>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</si>
  <si>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</si>
  <si>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</si>
  <si>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</si>
  <si>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</si>
  <si>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</si>
  <si>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</si>
  <si>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</si>
  <si>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</si>
  <si>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</si>
  <si>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</si>
  <si>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</si>
  <si>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</si>
  <si>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</si>
  <si>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</si>
  <si>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</si>
  <si>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</si>
  <si>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</si>
  <si>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</si>
  <si>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</si>
  <si>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</si>
  <si>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</si>
  <si>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</si>
  <si>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</si>
  <si>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</si>
  <si>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</si>
  <si>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</si>
  <si>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</si>
  <si>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</si>
  <si>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</si>
  <si>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</si>
  <si>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</si>
  <si>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</si>
  <si>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</si>
  <si>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</si>
  <si>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</si>
  <si>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</si>
  <si>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</si>
  <si>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</si>
  <si>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</si>
  <si>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</si>
  <si>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</si>
  <si>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</si>
  <si>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</si>
  <si>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</si>
  <si>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</si>
  <si>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</si>
  <si>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</si>
  <si>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</si>
  <si>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</si>
  <si>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</si>
  <si>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</si>
  <si>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</si>
  <si>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</si>
  <si>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</si>
  <si>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</si>
  <si>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</si>
  <si>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</si>
  <si>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</si>
  <si>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</si>
  <si>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</si>
  <si>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</si>
  <si>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</si>
  <si>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</si>
  <si>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</si>
  <si>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</si>
  <si>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</si>
  <si>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</si>
  <si>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</si>
  <si>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</si>
  <si>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</si>
  <si>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</si>
  <si>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</si>
  <si>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</si>
  <si>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</si>
  <si>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</si>
  <si>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</si>
  <si>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</si>
  <si>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</si>
  <si>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</si>
  <si>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</si>
  <si>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</si>
  <si>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</si>
  <si>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</si>
  <si>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</si>
  <si>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</si>
  <si>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</si>
  <si>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</si>
  <si>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</si>
  <si>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</si>
  <si>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</si>
  <si>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</si>
  <si>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</si>
  <si>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</si>
  <si>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</si>
  <si>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</si>
  <si>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</si>
  <si>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</si>
  <si>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</si>
  <si>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</si>
  <si>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</si>
  <si>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</si>
  <si>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</si>
  <si>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</si>
  <si>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</si>
  <si>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</si>
  <si>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</si>
  <si>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</si>
  <si>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</si>
  <si>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</si>
  <si>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</si>
  <si>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</si>
  <si>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</si>
  <si>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</si>
  <si>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</si>
  <si>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</si>
  <si>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</si>
  <si>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</si>
  <si>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</si>
  <si>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</si>
  <si>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</si>
  <si>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</si>
  <si>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</si>
  <si>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</si>
  <si>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</si>
  <si>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</si>
  <si>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</si>
  <si>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</si>
  <si>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</si>
  <si>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</si>
  <si>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</si>
  <si>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</si>
  <si>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</si>
  <si>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</si>
  <si>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</si>
  <si>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</si>
  <si>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</si>
  <si>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</si>
  <si>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</si>
  <si>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</si>
  <si>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</si>
  <si>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</si>
  <si>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</si>
  <si>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</si>
  <si>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</si>
  <si>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</si>
  <si>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</si>
  <si>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</si>
  <si>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</si>
  <si>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</si>
  <si>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</si>
  <si>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</si>
  <si>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</si>
  <si>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</si>
  <si>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</si>
  <si>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</si>
  <si>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</si>
  <si>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</si>
  <si>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</si>
  <si>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</si>
  <si>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</si>
  <si>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</si>
  <si>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</si>
  <si>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</si>
  <si>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</si>
  <si>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</si>
  <si>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</si>
  <si>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</si>
  <si>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</si>
  <si>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</si>
  <si>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</si>
  <si>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</si>
  <si>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</si>
  <si>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</si>
  <si>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</si>
  <si>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</si>
  <si>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</si>
  <si>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</si>
  <si>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</si>
  <si>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</si>
  <si>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</si>
  <si>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</si>
  <si>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</si>
  <si>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</si>
  <si>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</si>
  <si>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</si>
  <si>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</si>
  <si>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</si>
  <si>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</si>
  <si>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</si>
  <si>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</si>
  <si>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</si>
  <si>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</si>
  <si>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</si>
  <si>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</si>
  <si>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</si>
  <si>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</si>
  <si>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</si>
  <si>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</si>
  <si>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</si>
  <si>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</si>
  <si>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</si>
  <si>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</si>
  <si>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</si>
  <si>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</si>
  <si>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</si>
  <si>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</si>
  <si>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</si>
  <si>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</si>
  <si>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</si>
  <si>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</si>
  <si>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</si>
  <si>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</si>
  <si>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</si>
  <si>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</si>
  <si>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</si>
  <si>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</si>
  <si>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</si>
  <si>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</si>
  <si>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</si>
  <si>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</si>
  <si>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</si>
  <si>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</si>
  <si>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</si>
  <si>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</si>
  <si>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</si>
  <si>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</si>
  <si>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</si>
  <si>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</si>
  <si>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</si>
  <si>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</si>
  <si>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</si>
  <si>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</si>
  <si>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</si>
  <si>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</si>
  <si>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</si>
  <si>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</si>
  <si>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</si>
  <si>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</si>
  <si>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</si>
  <si>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</si>
  <si>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</si>
  <si>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</si>
  <si>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</si>
  <si>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</si>
  <si>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</si>
  <si>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</si>
  <si>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</si>
  <si>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</si>
  <si>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</si>
  <si>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</si>
  <si>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</si>
  <si>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</si>
  <si>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</si>
  <si>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</si>
  <si>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</si>
  <si>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</si>
  <si>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</si>
  <si>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</si>
  <si>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</si>
  <si>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</si>
  <si>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</si>
  <si>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</si>
  <si>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</si>
  <si>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</si>
  <si>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</si>
  <si>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</si>
  <si>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</si>
  <si>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</si>
  <si>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</si>
  <si>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</si>
  <si>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</si>
  <si>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</si>
  <si>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</si>
  <si>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</si>
  <si>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</si>
  <si>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</si>
  <si>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</si>
  <si>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</si>
  <si>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</si>
  <si>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</si>
  <si>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</si>
  <si>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</si>
  <si>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</si>
  <si>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</si>
  <si>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</si>
  <si>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</si>
  <si>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</si>
  <si>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</si>
  <si>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</si>
  <si>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</si>
  <si>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</si>
  <si>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</si>
  <si>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</si>
  <si>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</si>
  <si>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</si>
  <si>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</si>
  <si>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</si>
  <si>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</si>
  <si>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</si>
  <si>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</si>
  <si>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</si>
  <si>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</si>
  <si>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</si>
  <si>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</si>
  <si>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</si>
  <si>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</si>
  <si>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</si>
  <si>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</si>
  <si>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</si>
  <si>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</si>
  <si>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</si>
  <si>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</si>
  <si>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</si>
  <si>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</si>
  <si>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</si>
  <si>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</si>
  <si>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</si>
  <si>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</si>
  <si>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</si>
  <si>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</si>
  <si>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</si>
  <si>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</si>
  <si>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</si>
  <si>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</si>
  <si>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</si>
  <si>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</si>
  <si>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</si>
  <si>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</si>
  <si>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</si>
  <si>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</si>
  <si>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</si>
  <si>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</si>
  <si>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</si>
  <si>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</si>
  <si>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</si>
  <si>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</si>
  <si>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</si>
  <si>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</si>
  <si>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</si>
  <si>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</si>
  <si>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</si>
  <si>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</si>
  <si>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</si>
  <si>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</si>
  <si>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</si>
  <si>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</si>
  <si>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</si>
  <si>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</si>
  <si>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</si>
  <si>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</si>
  <si>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</si>
  <si>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</si>
  <si>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</si>
  <si>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</si>
  <si>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</si>
  <si>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</si>
  <si>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</si>
  <si>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</si>
  <si>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</si>
  <si>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</si>
  <si>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</si>
  <si>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</si>
  <si>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</si>
  <si>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</si>
  <si>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</si>
  <si>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</si>
  <si>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</si>
  <si>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</si>
  <si>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</si>
  <si>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</si>
  <si>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</si>
  <si>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</si>
  <si>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</si>
  <si>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</si>
  <si>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</si>
  <si>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</si>
  <si>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</si>
  <si>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</si>
  <si>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</si>
  <si>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</si>
  <si>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</si>
  <si>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</si>
  <si>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</si>
  <si>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</si>
  <si>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</si>
  <si>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</si>
  <si>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</si>
  <si>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</si>
  <si>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</si>
  <si>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</si>
  <si>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</si>
  <si>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</si>
  <si>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</si>
  <si>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</si>
  <si>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</si>
  <si>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</si>
  <si>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</si>
  <si>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</si>
  <si>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</si>
  <si>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</si>
  <si>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</si>
  <si>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</si>
  <si>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</si>
  <si>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</si>
  <si>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</si>
  <si>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</si>
  <si>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</si>
  <si>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</si>
  <si>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</si>
  <si>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</si>
  <si>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</si>
  <si>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</si>
  <si>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</si>
  <si>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</si>
  <si>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</si>
  <si>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</si>
  <si>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</si>
  <si>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</si>
  <si>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</si>
  <si>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</si>
  <si>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</si>
  <si>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</si>
  <si>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</si>
  <si>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</si>
  <si>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</si>
  <si>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</si>
  <si>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</si>
  <si>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</si>
  <si>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</si>
  <si>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</si>
  <si>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</si>
  <si>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</si>
  <si>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</si>
  <si>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</si>
  <si>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</si>
  <si>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</si>
  <si>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</si>
  <si>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</si>
  <si>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</si>
  <si>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</si>
  <si>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</si>
  <si>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</si>
  <si>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</si>
  <si>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</si>
  <si>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</si>
  <si>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</si>
  <si>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</si>
  <si>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</si>
  <si>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</si>
  <si>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</si>
  <si>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</si>
  <si>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</si>
  <si>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</si>
  <si>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</si>
  <si>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</si>
  <si>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</si>
  <si>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</si>
  <si>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</si>
  <si>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</si>
  <si>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</si>
  <si>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</si>
  <si>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</si>
  <si>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</si>
  <si>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</si>
  <si>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</si>
  <si>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</si>
  <si>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</si>
  <si>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</si>
  <si>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</si>
  <si>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</si>
  <si>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</si>
  <si>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</si>
  <si>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</si>
  <si>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</si>
  <si>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</si>
  <si>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</si>
  <si>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</si>
  <si>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</si>
  <si>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</si>
  <si>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</si>
  <si>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</si>
  <si>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</si>
  <si>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</si>
  <si>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</si>
  <si>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</si>
  <si>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</si>
  <si>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</si>
  <si>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</si>
  <si>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</si>
  <si>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</si>
  <si>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</si>
  <si>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</si>
  <si>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</si>
  <si>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</si>
  <si>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</si>
  <si>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</si>
  <si>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</si>
  <si>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</si>
  <si>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</si>
  <si>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</si>
  <si>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</si>
  <si>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</si>
  <si>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</si>
  <si>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</si>
  <si>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</si>
  <si>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</si>
  <si>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</si>
  <si>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</si>
  <si>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</si>
  <si>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</si>
  <si>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</si>
  <si>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</si>
  <si>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</si>
  <si>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</si>
  <si>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</si>
  <si>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</si>
  <si>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</si>
  <si>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</si>
  <si>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</si>
  <si>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</si>
  <si>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</si>
  <si>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</si>
  <si>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</si>
  <si>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</si>
  <si>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</si>
  <si>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</si>
  <si>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</si>
  <si>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</si>
  <si>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</si>
  <si>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</si>
  <si>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</si>
  <si>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</si>
  <si>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</si>
  <si>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</si>
  <si>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</si>
  <si>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</si>
  <si>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</si>
  <si>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</si>
  <si>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</si>
  <si>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</si>
  <si>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</si>
  <si>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</si>
  <si>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</si>
  <si>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</si>
  <si>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</si>
  <si>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</si>
  <si>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</si>
  <si>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</si>
  <si>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</si>
  <si>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</si>
  <si>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</si>
  <si>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</si>
  <si>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</si>
  <si>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</si>
  <si>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</si>
  <si>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</si>
  <si>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</si>
  <si>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</si>
  <si>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</si>
  <si>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</si>
  <si>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</si>
  <si>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</si>
  <si>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</si>
  <si>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</si>
  <si>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</si>
  <si>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</si>
  <si>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</si>
  <si>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</si>
  <si>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</si>
  <si>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</si>
  <si>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</si>
  <si>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</si>
  <si>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</si>
  <si>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</si>
  <si>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</si>
  <si>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</si>
  <si>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</si>
  <si>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</si>
  <si>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</si>
  <si>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</si>
  <si>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</si>
  <si>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</si>
  <si>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</si>
  <si>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</si>
  <si>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</si>
  <si>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</si>
  <si>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</si>
  <si>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</si>
  <si>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</si>
  <si>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</si>
  <si>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</si>
  <si>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</si>
  <si>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</si>
  <si>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</si>
  <si>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</si>
  <si>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</si>
  <si>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</si>
  <si>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</si>
  <si>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</si>
  <si>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</si>
  <si>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</si>
  <si>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</si>
  <si>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</si>
  <si>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</si>
  <si>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</si>
  <si>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</si>
  <si>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</si>
  <si>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</si>
  <si>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</si>
  <si>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</si>
  <si>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</si>
  <si>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</si>
  <si>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</si>
  <si>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</si>
  <si>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</si>
  <si>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</si>
  <si>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</si>
  <si>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</si>
  <si>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</si>
  <si>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</si>
  <si>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</si>
  <si>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</si>
  <si>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</si>
  <si>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</si>
  <si>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</si>
  <si>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</si>
  <si>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</si>
  <si>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</si>
  <si>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</si>
  <si>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</si>
  <si>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</si>
  <si>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</si>
  <si>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</si>
  <si>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</si>
  <si>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</si>
  <si>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</si>
  <si>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</si>
  <si>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</si>
  <si>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</si>
  <si>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</si>
  <si>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</si>
  <si>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</si>
  <si>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</si>
  <si>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</si>
  <si>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</si>
  <si>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</si>
  <si>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</si>
  <si>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</si>
  <si>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</si>
  <si>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</si>
  <si>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</si>
  <si>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</si>
  <si>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</si>
  <si>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</si>
  <si>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</si>
  <si>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</si>
  <si>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</si>
  <si>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</si>
  <si>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</si>
  <si>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</si>
  <si>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</si>
  <si>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</si>
  <si>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</si>
  <si>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</si>
  <si>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</si>
  <si>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</si>
  <si>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</si>
  <si>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</si>
  <si>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</si>
  <si>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</si>
  <si>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</si>
  <si>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</si>
  <si>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</si>
  <si>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</si>
  <si>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</si>
  <si>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</si>
  <si>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</si>
  <si>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</si>
  <si>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</si>
  <si>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</si>
  <si>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</si>
  <si>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</si>
  <si>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</si>
  <si>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</si>
  <si>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</si>
  <si>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</si>
  <si>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</si>
  <si>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</si>
  <si>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</si>
  <si>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</si>
  <si>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</si>
  <si>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</si>
  <si>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</si>
  <si>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</si>
  <si>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</si>
  <si>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</si>
  <si>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</si>
  <si>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</si>
  <si>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</si>
  <si>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</si>
  <si>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</si>
  <si>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</si>
  <si>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</si>
  <si>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</si>
  <si>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</si>
  <si>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</si>
  <si>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</si>
  <si>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</si>
  <si>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</si>
  <si>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</si>
  <si>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</si>
  <si>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</si>
  <si>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</si>
  <si>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</si>
  <si>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</si>
  <si>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</si>
  <si>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</si>
  <si>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</si>
  <si>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</si>
  <si>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</si>
  <si>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</si>
  <si>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</si>
  <si>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</si>
  <si>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</si>
  <si>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</si>
  <si>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</si>
  <si>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</si>
  <si>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</si>
  <si>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</si>
  <si>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</si>
  <si>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</si>
  <si>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</si>
  <si>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</si>
  <si>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</si>
  <si>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</si>
  <si>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</si>
  <si>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</si>
  <si>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</si>
  <si>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</si>
  <si>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</si>
  <si>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</si>
  <si>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</si>
  <si>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</si>
  <si>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</si>
  <si>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</si>
  <si>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</si>
  <si>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</si>
  <si>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</si>
  <si>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</si>
  <si>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</si>
  <si>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</si>
  <si>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</si>
  <si>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</si>
  <si>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</si>
  <si>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</si>
  <si>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</si>
  <si>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</si>
  <si>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</si>
  <si>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</si>
  <si>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</si>
  <si>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</si>
  <si>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</si>
  <si>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</si>
  <si>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</si>
  <si>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</si>
  <si>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</si>
  <si>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</si>
  <si>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</si>
  <si>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</si>
  <si>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</si>
  <si>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</si>
  <si>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</si>
  <si>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</si>
  <si>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</si>
  <si>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</si>
  <si>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</si>
  <si>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</si>
  <si>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</si>
  <si>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</si>
  <si>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</si>
  <si>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</si>
  <si>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</si>
  <si>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</si>
  <si>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</si>
  <si>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</si>
  <si>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</si>
  <si>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</si>
  <si>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</si>
  <si>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</si>
  <si>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</si>
  <si>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</si>
  <si>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</si>
  <si>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</si>
  <si>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</si>
  <si>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</si>
  <si>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</si>
  <si>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</si>
  <si>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</si>
  <si>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</si>
  <si>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</si>
  <si>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</si>
  <si>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</si>
  <si>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</si>
  <si>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</si>
  <si>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</si>
  <si>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</si>
  <si>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</si>
  <si>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</si>
  <si>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</si>
  <si>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</si>
  <si>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</si>
  <si>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</si>
  <si>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</si>
  <si>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</si>
  <si>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</si>
  <si>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</si>
  <si>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</si>
  <si>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</si>
  <si>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</si>
  <si>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</si>
  <si>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</si>
  <si>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</si>
  <si>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</si>
  <si>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</si>
  <si>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</si>
  <si>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</si>
  <si>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</si>
  <si>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</si>
  <si>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</si>
  <si>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</si>
  <si>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</si>
  <si>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</si>
  <si>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</si>
  <si>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</si>
  <si>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</si>
  <si>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</si>
  <si>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</si>
  <si>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</si>
  <si>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</si>
  <si>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</si>
  <si>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</si>
  <si>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</si>
  <si>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</si>
  <si>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</si>
  <si>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</si>
  <si>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</si>
  <si>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</si>
  <si>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</si>
  <si>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</si>
  <si>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</si>
  <si>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</si>
  <si>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</si>
  <si>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</si>
  <si>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</si>
  <si>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</si>
  <si>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</si>
  <si>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</si>
  <si>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</si>
  <si>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</si>
  <si>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</si>
  <si>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</si>
  <si>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</si>
  <si>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</si>
  <si>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</si>
  <si>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</si>
  <si>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</si>
  <si>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</si>
  <si>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</si>
  <si>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</si>
  <si>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</si>
  <si>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</si>
  <si>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</si>
  <si>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</si>
  <si>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</si>
  <si>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</si>
  <si>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</si>
  <si>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</si>
  <si>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</si>
  <si>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</si>
  <si>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</si>
  <si>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</si>
  <si>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</si>
  <si>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</si>
  <si>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</si>
  <si>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</si>
  <si>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</si>
  <si>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</si>
  <si>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</si>
  <si>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</si>
  <si>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</si>
  <si>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</si>
  <si>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</si>
  <si>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</si>
  <si>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</si>
  <si>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</si>
  <si>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</si>
  <si>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</si>
  <si>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</si>
  <si>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</si>
  <si>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</si>
  <si>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</si>
  <si>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</si>
  <si>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</si>
  <si>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</si>
  <si>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</si>
  <si>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</si>
  <si>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</si>
  <si>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</si>
  <si>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</si>
  <si>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</si>
  <si>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</si>
  <si>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</si>
  <si>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</si>
  <si>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</si>
  <si>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</si>
  <si>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</si>
  <si>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</si>
  <si>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</si>
  <si>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</si>
  <si>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</si>
  <si>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</si>
  <si>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</si>
  <si>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</si>
  <si>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</si>
  <si>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</si>
  <si>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</si>
  <si>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</si>
  <si>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</si>
  <si>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</si>
  <si>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</si>
  <si>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</si>
  <si>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</si>
  <si>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</si>
  <si>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</si>
  <si>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</si>
  <si>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</si>
  <si>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</si>
  <si>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</si>
  <si>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</si>
  <si>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</si>
  <si>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</si>
  <si>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</si>
  <si>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</si>
  <si>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</si>
  <si>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</si>
  <si>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</si>
  <si>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</si>
  <si>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</si>
  <si>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</si>
  <si>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</si>
  <si>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</si>
  <si>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</si>
  <si>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</si>
  <si>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</si>
  <si>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</si>
  <si>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</si>
  <si>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</si>
  <si>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</si>
  <si>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</si>
  <si>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</si>
  <si>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</si>
  <si>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</si>
  <si>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</si>
  <si>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</si>
  <si>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</si>
  <si>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</si>
  <si>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</si>
  <si>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</si>
  <si>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</si>
  <si>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</si>
  <si>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</si>
  <si>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</si>
  <si>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</si>
  <si>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</si>
  <si>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</si>
  <si>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</si>
  <si>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</si>
  <si>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</si>
  <si>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</si>
  <si>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</si>
  <si>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</si>
  <si>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</si>
  <si>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</si>
  <si>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</si>
  <si>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</si>
  <si>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</si>
  <si>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</si>
  <si>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</si>
  <si>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</si>
  <si>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</si>
  <si>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</si>
  <si>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</si>
  <si>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</si>
  <si>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</si>
  <si>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</si>
  <si>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</si>
  <si>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</si>
  <si>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</si>
  <si>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</si>
  <si>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</si>
  <si>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</si>
  <si>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</si>
  <si>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</si>
  <si>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</si>
  <si>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</si>
  <si>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</si>
  <si>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</si>
  <si>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</si>
  <si>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</si>
  <si>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</si>
  <si>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</si>
  <si>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</si>
  <si>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</si>
  <si>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</si>
  <si>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</si>
  <si>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</si>
  <si>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</si>
  <si>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</si>
  <si>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</si>
  <si>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</si>
  <si>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</si>
  <si>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</si>
  <si>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</si>
  <si>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</si>
  <si>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</si>
  <si>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</si>
  <si>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</si>
  <si>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</si>
  <si>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</si>
  <si>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</si>
  <si>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</si>
  <si>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</si>
  <si>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</si>
  <si>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</si>
  <si>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</si>
  <si>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</si>
  <si>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</si>
  <si>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</si>
  <si>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</si>
  <si>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</si>
  <si>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</si>
  <si>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</si>
  <si>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</si>
  <si>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</si>
  <si>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</si>
  <si>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</si>
  <si>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</si>
  <si>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</si>
  <si>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</si>
  <si>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</si>
  <si>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</si>
  <si>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</si>
  <si>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</si>
  <si>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</si>
  <si>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</si>
  <si>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</si>
  <si>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</si>
  <si>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</si>
  <si>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</si>
  <si>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</si>
  <si>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</si>
  <si>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</si>
  <si>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</si>
  <si>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</si>
  <si>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</si>
  <si>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</si>
  <si>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</si>
  <si>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</si>
  <si>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</si>
  <si>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</si>
  <si>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</si>
  <si>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</si>
  <si>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</si>
  <si>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</si>
  <si>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</si>
  <si>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</si>
  <si>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</si>
  <si>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</si>
  <si>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</si>
  <si>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</si>
  <si>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</si>
  <si>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</si>
  <si>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</si>
  <si>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</si>
  <si>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</si>
  <si>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</si>
  <si>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</si>
  <si>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</si>
  <si>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</si>
  <si>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</si>
  <si>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</si>
  <si>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</si>
  <si>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</si>
  <si>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</si>
  <si>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</si>
  <si>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</si>
  <si>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</si>
  <si>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</si>
  <si>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</si>
  <si>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</si>
  <si>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</si>
  <si>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</si>
  <si>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</si>
  <si>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</si>
  <si>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</si>
  <si>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</si>
  <si>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</si>
  <si>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</si>
  <si>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</si>
  <si>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</si>
  <si>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</si>
  <si>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</si>
  <si>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</si>
  <si>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</si>
  <si>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</si>
  <si>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</si>
  <si>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</si>
  <si>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</si>
  <si>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</si>
  <si>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</si>
  <si>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</si>
  <si>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</si>
  <si>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</si>
  <si>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</si>
  <si>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</si>
  <si>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</si>
  <si>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</si>
  <si>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</si>
  <si>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</si>
  <si>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</si>
  <si>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</si>
  <si>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</si>
  <si>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</si>
  <si>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</si>
  <si>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</si>
  <si>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</si>
  <si>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</si>
  <si>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</si>
  <si>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</si>
  <si>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</si>
  <si>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</si>
  <si>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</si>
  <si>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</si>
  <si>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</si>
  <si>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</si>
  <si>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</si>
  <si>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</si>
  <si>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</si>
  <si>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</si>
  <si>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</si>
  <si>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</si>
  <si>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</si>
  <si>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</si>
  <si>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</si>
  <si>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</si>
  <si>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</si>
  <si>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</si>
  <si>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</si>
  <si>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</si>
  <si>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</si>
  <si>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</si>
  <si>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</si>
  <si>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</si>
  <si>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</si>
  <si>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</si>
  <si>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</si>
  <si>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</si>
  <si>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</si>
  <si>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</si>
  <si>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</si>
  <si>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</si>
  <si>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</si>
  <si>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</si>
  <si>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</si>
  <si>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</si>
  <si>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</si>
  <si>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</si>
  <si>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</si>
  <si>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</si>
  <si>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</si>
  <si>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</si>
  <si>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</si>
  <si>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</si>
  <si>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</si>
  <si>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</si>
  <si>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</si>
  <si>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</si>
  <si>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</si>
  <si>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</si>
  <si>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</si>
  <si>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</si>
  <si>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</si>
  <si>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</si>
  <si>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</si>
  <si>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</si>
  <si>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</si>
  <si>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</si>
  <si>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</si>
  <si>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</si>
  <si>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</si>
  <si>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</si>
  <si>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</si>
  <si>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</si>
  <si>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</si>
  <si>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</si>
  <si>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</si>
  <si>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</si>
  <si>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</si>
  <si>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</si>
  <si>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</si>
  <si>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</si>
  <si>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</si>
  <si>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</si>
  <si>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</si>
  <si>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</si>
  <si>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</si>
  <si>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</si>
  <si>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</si>
  <si>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</si>
  <si>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</si>
  <si>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</si>
  <si>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</si>
  <si>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</si>
  <si>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</si>
  <si>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</si>
  <si>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</si>
  <si>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</si>
  <si>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</si>
  <si>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</si>
  <si>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</si>
  <si>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</si>
  <si>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</si>
  <si>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</si>
  <si>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</si>
  <si>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</si>
  <si>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</si>
  <si>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</si>
  <si>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</si>
  <si>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</si>
  <si>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</si>
  <si>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</si>
  <si>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</si>
  <si>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</si>
  <si>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</si>
  <si>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</si>
  <si>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</si>
  <si>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</si>
  <si>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</si>
  <si>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</si>
  <si>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</si>
  <si>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</si>
  <si>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</si>
  <si>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</si>
  <si>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</si>
  <si>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</si>
  <si>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</si>
  <si>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</si>
  <si>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</si>
  <si>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</si>
  <si>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</si>
  <si>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</si>
  <si>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</si>
  <si>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</si>
  <si>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</si>
  <si>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</si>
  <si>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</si>
  <si>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</si>
  <si>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</si>
  <si>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</si>
  <si>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</si>
  <si>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</si>
  <si>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</si>
  <si>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</si>
  <si>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</si>
  <si>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</si>
  <si>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</si>
  <si>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</si>
  <si>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</si>
  <si>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</si>
  <si>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</si>
  <si>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</si>
  <si>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</si>
  <si>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</si>
  <si>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</si>
  <si>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</si>
  <si>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</si>
  <si>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</si>
  <si>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</si>
  <si>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</si>
  <si>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</si>
  <si>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</si>
  <si>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</si>
  <si>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</si>
  <si>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</si>
  <si>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</si>
  <si>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</si>
  <si>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</si>
  <si>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</si>
  <si>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</si>
  <si>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</si>
  <si>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</si>
  <si>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</si>
  <si>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</si>
  <si>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</si>
  <si>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</si>
  <si>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</si>
  <si>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</si>
  <si>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</si>
  <si>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</si>
  <si>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</si>
  <si>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</si>
  <si>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</si>
  <si>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</si>
  <si>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</si>
  <si>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</si>
  <si>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</si>
  <si>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</si>
  <si>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</si>
  <si>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</si>
  <si>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</si>
  <si>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</si>
  <si>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</si>
  <si>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</si>
  <si>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</si>
  <si>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</si>
  <si>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</si>
  <si>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</si>
  <si>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</si>
  <si>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</si>
  <si>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</si>
  <si>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</si>
  <si>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</si>
  <si>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</si>
  <si>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</si>
  <si>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</si>
  <si>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</si>
  <si>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</si>
  <si>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</si>
  <si>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</si>
  <si>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</si>
  <si>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</si>
  <si>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</si>
  <si>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</si>
  <si>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</si>
  <si>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</si>
  <si>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</si>
  <si>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</si>
  <si>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</si>
  <si>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</si>
  <si>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</si>
  <si>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</si>
  <si>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</si>
  <si>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</si>
  <si>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</si>
  <si>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</si>
  <si>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</si>
  <si>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</si>
  <si>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</si>
  <si>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</si>
  <si>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</si>
  <si>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</si>
  <si>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</si>
  <si>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</si>
  <si>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</si>
  <si>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</si>
  <si>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</si>
  <si>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</si>
  <si>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</si>
  <si>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</si>
  <si>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</si>
  <si>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</si>
  <si>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</si>
  <si>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</si>
  <si>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</si>
  <si>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</si>
  <si>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</si>
  <si>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</si>
  <si>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</si>
  <si>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</si>
  <si>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</si>
  <si>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</si>
  <si>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</si>
  <si>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</si>
  <si>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</si>
  <si>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</si>
  <si>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</si>
  <si>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</si>
  <si>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</si>
  <si>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</si>
  <si>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</si>
  <si>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</si>
  <si>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</si>
  <si>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</si>
  <si>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</si>
  <si>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</si>
  <si>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</si>
  <si>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</si>
  <si>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</si>
  <si>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</si>
  <si>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</si>
  <si>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</si>
  <si>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</si>
  <si>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</si>
  <si>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</si>
  <si>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</si>
  <si>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</si>
  <si>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</si>
  <si>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</si>
  <si>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</si>
  <si>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</si>
  <si>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</si>
  <si>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</si>
  <si>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</si>
  <si>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</si>
  <si>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</si>
  <si>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</si>
  <si>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</si>
  <si>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</si>
  <si>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</si>
  <si>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</si>
  <si>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</si>
  <si>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</si>
  <si>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</si>
  <si>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</si>
  <si>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</si>
  <si>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</si>
  <si>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</si>
  <si>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</si>
  <si>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</si>
  <si>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</si>
  <si>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</si>
  <si>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</si>
  <si>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</si>
  <si>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</si>
  <si>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</si>
  <si>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</si>
  <si>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</si>
  <si>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</si>
  <si>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</si>
  <si>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</si>
  <si>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</si>
  <si>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</si>
  <si>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</si>
  <si>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</si>
  <si>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</si>
  <si>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</si>
  <si>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</si>
  <si>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</si>
  <si>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</si>
  <si>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</si>
  <si>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</si>
  <si>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</si>
  <si>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</si>
  <si>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</si>
  <si>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</si>
  <si>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</si>
  <si>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</si>
  <si>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</si>
  <si>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</si>
  <si>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</si>
  <si>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</si>
  <si>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</si>
  <si>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</si>
  <si>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</si>
  <si>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</si>
  <si>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</si>
  <si>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</si>
  <si>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</si>
  <si>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</si>
  <si>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</si>
  <si>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</si>
  <si>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</si>
  <si>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</si>
  <si>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</si>
  <si>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</si>
  <si>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</si>
  <si>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</si>
  <si>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</si>
  <si>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</si>
  <si>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</si>
  <si>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</si>
  <si>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</si>
  <si>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</si>
  <si>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</si>
  <si>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</si>
  <si>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</si>
  <si>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</si>
  <si>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</si>
  <si>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</si>
  <si>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</si>
  <si>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</si>
  <si>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</si>
  <si>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</si>
  <si>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</si>
  <si>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</si>
  <si>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</si>
  <si>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</si>
  <si>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</si>
  <si>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</si>
  <si>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</si>
  <si>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</si>
  <si>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</si>
  <si>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</si>
  <si>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</si>
  <si>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</si>
  <si>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</si>
  <si>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</si>
  <si>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</si>
  <si>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</si>
  <si>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</si>
  <si>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</si>
  <si>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</si>
  <si>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</si>
  <si>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</si>
  <si>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</si>
  <si>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</si>
  <si>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</si>
  <si>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</si>
  <si>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</si>
  <si>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</si>
  <si>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</si>
  <si>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</si>
  <si>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</si>
  <si>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</si>
  <si>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</si>
  <si>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</si>
  <si>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</si>
  <si>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</si>
  <si>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</si>
  <si>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</si>
  <si>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</si>
  <si>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</si>
  <si>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</si>
  <si>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</si>
  <si>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</si>
  <si>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</si>
  <si>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</si>
  <si>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</si>
  <si>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</si>
  <si>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</si>
  <si>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</si>
  <si>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</si>
  <si>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</si>
  <si>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</si>
  <si>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</si>
  <si>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</si>
  <si>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</si>
  <si>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</si>
  <si>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</si>
  <si>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</si>
  <si>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</si>
  <si>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</si>
  <si>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</si>
  <si>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</si>
  <si>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</si>
  <si>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</si>
  <si>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</si>
  <si>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</si>
  <si>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</si>
  <si>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</si>
  <si>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</si>
  <si>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</si>
  <si>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</si>
  <si>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</si>
  <si>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</si>
  <si>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</si>
  <si>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</si>
  <si>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</si>
  <si>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</si>
  <si>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</si>
  <si>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</si>
  <si>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</si>
  <si>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</si>
  <si>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</si>
  <si>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</si>
  <si>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</si>
  <si>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</si>
  <si>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</si>
  <si>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</si>
  <si>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</si>
  <si>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</si>
  <si>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</si>
  <si>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</si>
  <si>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</si>
  <si>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</si>
  <si>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</si>
  <si>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</si>
  <si>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</si>
  <si>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</si>
  <si>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</si>
  <si>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</si>
  <si>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</si>
  <si>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</si>
  <si>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</si>
  <si>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</si>
  <si>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</si>
  <si>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</si>
  <si>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</si>
  <si>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</si>
  <si>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</si>
  <si>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</si>
  <si>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</si>
  <si>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</si>
  <si>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</si>
  <si>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</si>
  <si>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</si>
  <si>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</si>
  <si>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</si>
  <si>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</si>
  <si>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</si>
  <si>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</si>
  <si>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</si>
  <si>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</si>
  <si>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</si>
  <si>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</si>
  <si>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</si>
  <si>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</si>
  <si>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</si>
  <si>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</si>
  <si>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</si>
  <si>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</si>
  <si>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</si>
  <si>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</si>
  <si>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</si>
  <si>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</si>
  <si>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</si>
  <si>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</si>
  <si>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</si>
  <si>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</si>
  <si>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</si>
  <si>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</si>
  <si>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</si>
  <si>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</si>
  <si>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</si>
  <si>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</si>
  <si>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</si>
  <si>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</si>
  <si>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</si>
  <si>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</si>
  <si>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</si>
  <si>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</si>
  <si>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</si>
  <si>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</si>
  <si>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</si>
  <si>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</si>
  <si>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</si>
  <si>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</si>
  <si>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</si>
  <si>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</si>
  <si>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</si>
  <si>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</si>
  <si>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</si>
  <si>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</si>
  <si>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</si>
  <si>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</si>
  <si>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</si>
  <si>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</si>
  <si>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</si>
  <si>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</si>
  <si>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</si>
  <si>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</si>
  <si>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</si>
  <si>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</si>
  <si>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</si>
  <si>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</si>
  <si>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</si>
  <si>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</si>
  <si>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</si>
  <si>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</si>
  <si>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</si>
  <si>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</si>
  <si>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</si>
  <si>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</si>
  <si>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</si>
  <si>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</si>
  <si>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</si>
  <si>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</si>
  <si>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</si>
  <si>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</si>
  <si>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</si>
  <si>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</si>
  <si>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</si>
  <si>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</si>
  <si>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</si>
  <si>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</si>
  <si>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</si>
  <si>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</si>
  <si>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</si>
  <si>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</si>
  <si>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</si>
  <si>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</si>
  <si>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</si>
  <si>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</si>
  <si>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</si>
  <si>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</si>
  <si>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</si>
  <si>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</si>
  <si>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</si>
  <si>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</si>
  <si>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</si>
  <si>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</si>
  <si>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</si>
  <si>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</si>
  <si>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</si>
  <si>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</si>
  <si>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</si>
  <si>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</si>
  <si>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</si>
  <si>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</si>
  <si>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</si>
  <si>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</si>
  <si>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</si>
  <si>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</si>
  <si>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</si>
  <si>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</si>
  <si>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</si>
  <si>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</si>
  <si>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</si>
  <si>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</si>
  <si>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</si>
  <si>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</si>
  <si>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</si>
  <si>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</si>
  <si>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</si>
  <si>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</si>
  <si>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</si>
  <si>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</si>
  <si>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</si>
  <si>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</si>
  <si>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</si>
  <si>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</si>
  <si>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</si>
  <si>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</si>
  <si>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</si>
  <si>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</si>
  <si>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</si>
  <si>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</si>
  <si>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</si>
  <si>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</si>
  <si>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</si>
  <si>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</si>
  <si>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</si>
  <si>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</si>
  <si>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</si>
  <si>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</si>
  <si>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</si>
  <si>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</si>
  <si>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</si>
  <si>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</si>
  <si>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</si>
  <si>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</si>
  <si>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</si>
  <si>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</si>
  <si>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</si>
  <si>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</si>
  <si>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</si>
  <si>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</si>
  <si>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</si>
  <si>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</si>
  <si>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</si>
  <si>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</si>
  <si>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</si>
  <si>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</si>
  <si>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</si>
  <si>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</si>
  <si>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</si>
  <si>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</si>
  <si>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</si>
  <si>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</si>
  <si>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</si>
  <si>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</si>
  <si>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</si>
  <si>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</si>
  <si>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</si>
  <si>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</si>
  <si>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</si>
  <si>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</si>
  <si>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</si>
  <si>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</si>
  <si>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</si>
  <si>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</si>
  <si>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</si>
  <si>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</si>
  <si>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</si>
  <si>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</si>
  <si>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</si>
  <si>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</si>
  <si>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</si>
  <si>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</si>
  <si>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</si>
  <si>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</si>
  <si>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</si>
  <si>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</si>
  <si>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</si>
  <si>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</si>
  <si>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</si>
  <si>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</si>
  <si>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</si>
  <si>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</si>
  <si>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</si>
  <si>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</si>
  <si>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</si>
  <si>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</si>
  <si>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</si>
  <si>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</si>
  <si>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</si>
  <si>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</si>
  <si>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</si>
  <si>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</si>
  <si>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</si>
  <si>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</si>
  <si>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</si>
  <si>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</si>
  <si>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</si>
  <si>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</si>
  <si>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</si>
  <si>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</si>
  <si>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</si>
  <si>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</si>
  <si>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</si>
  <si>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</si>
  <si>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</si>
  <si>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</si>
  <si>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</si>
  <si>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</si>
  <si>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</si>
  <si>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</si>
  <si>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</si>
  <si>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</si>
  <si>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</si>
  <si>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</si>
  <si>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</si>
  <si>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</si>
  <si>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</si>
  <si>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</si>
  <si>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</si>
  <si>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</si>
  <si>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</si>
  <si>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</si>
  <si>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</si>
  <si>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</si>
  <si>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</si>
  <si>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</si>
  <si>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</si>
  <si>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</si>
  <si>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</si>
  <si>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</si>
  <si>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</si>
  <si>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</si>
  <si>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</si>
  <si>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</si>
  <si>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</si>
  <si>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</si>
  <si>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</si>
  <si>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</si>
  <si>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</si>
  <si>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</si>
  <si>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</si>
  <si>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</si>
  <si>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</si>
  <si>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</si>
  <si>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</si>
  <si>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</si>
  <si>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</si>
  <si>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</si>
  <si>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</si>
  <si>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</si>
  <si>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</si>
  <si>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</si>
  <si>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</si>
  <si>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</si>
  <si>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</si>
  <si>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</si>
  <si>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</si>
  <si>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</si>
  <si>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</si>
  <si>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</si>
  <si>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</si>
  <si>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</si>
  <si>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</si>
  <si>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</si>
  <si>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</si>
  <si>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</si>
  <si>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</si>
  <si>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</si>
  <si>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</si>
  <si>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</si>
  <si>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</si>
  <si>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</si>
  <si>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</si>
  <si>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</si>
  <si>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</si>
  <si>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</si>
  <si>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</si>
  <si>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</si>
  <si>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</si>
  <si>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</si>
  <si>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</si>
  <si>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</si>
  <si>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</si>
  <si>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</si>
  <si>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</si>
  <si>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</si>
  <si>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</si>
  <si>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</si>
  <si>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</si>
  <si>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</si>
  <si>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</si>
  <si>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</si>
  <si>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</si>
  <si>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</si>
  <si>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</si>
  <si>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</si>
  <si>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</si>
  <si>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</si>
  <si>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</si>
  <si>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</si>
  <si>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</si>
  <si>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</si>
  <si>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</si>
  <si>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</si>
  <si>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</si>
  <si>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</si>
  <si>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</si>
  <si>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</si>
  <si>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</si>
  <si>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</si>
  <si>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</si>
  <si>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</si>
  <si>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</si>
  <si>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</si>
  <si>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</si>
  <si>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</si>
  <si>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</si>
  <si>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</si>
  <si>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</si>
  <si>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</si>
  <si>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</si>
  <si>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</si>
  <si>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</si>
  <si>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</si>
  <si>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</si>
  <si>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</si>
  <si>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</si>
  <si>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</si>
  <si>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</si>
  <si>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</si>
  <si>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</si>
  <si>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</si>
  <si>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</si>
  <si>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</si>
  <si>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</si>
  <si>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</si>
  <si>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</si>
  <si>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</si>
  <si>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</si>
  <si>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</si>
  <si>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</si>
  <si>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</si>
  <si>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</si>
  <si>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</si>
  <si>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</si>
  <si>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</si>
  <si>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</si>
  <si>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</si>
  <si>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</si>
  <si>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</si>
  <si>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</si>
  <si>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</si>
  <si>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</si>
  <si>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</si>
  <si>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</si>
  <si>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</si>
  <si>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</si>
  <si>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</si>
  <si>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</si>
  <si>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</si>
  <si>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</si>
  <si>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</si>
  <si>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</si>
  <si>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</si>
  <si>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</si>
  <si>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</si>
  <si>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</si>
  <si>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</si>
  <si>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</si>
  <si>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</si>
  <si>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</si>
  <si>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</si>
  <si>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</si>
  <si>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</si>
  <si>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</si>
  <si>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</si>
  <si>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</si>
  <si>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</si>
  <si>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</si>
  <si>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</si>
  <si>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</si>
  <si>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</si>
  <si>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</si>
  <si>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</si>
  <si>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</si>
  <si>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</si>
  <si>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</si>
  <si>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</si>
  <si>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</si>
  <si>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</si>
  <si>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</si>
  <si>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</si>
  <si>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</si>
  <si>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</si>
  <si>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</si>
  <si>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</si>
  <si>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</si>
  <si>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</si>
  <si>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</si>
  <si>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</si>
  <si>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</si>
  <si>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</si>
  <si>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</si>
  <si>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</si>
  <si>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</si>
  <si>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</si>
  <si>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</si>
  <si>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</si>
  <si>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</si>
  <si>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</si>
  <si>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</si>
  <si>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</si>
  <si>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</si>
  <si>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</si>
  <si>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</si>
  <si>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</si>
  <si>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</si>
  <si>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</si>
  <si>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</si>
  <si>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</si>
  <si>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</si>
  <si>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</si>
  <si>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</si>
  <si>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</si>
  <si>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</si>
  <si>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</si>
  <si>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</si>
  <si>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</si>
  <si>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</si>
  <si>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</si>
  <si>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</si>
  <si>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</si>
  <si>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</si>
  <si>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</si>
  <si>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</si>
  <si>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</si>
  <si>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</si>
  <si>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</si>
  <si>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</si>
  <si>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</si>
  <si>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</si>
  <si>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</si>
  <si>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</si>
  <si>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</si>
  <si>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</si>
  <si>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</si>
  <si>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</si>
  <si>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</si>
  <si>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</si>
  <si>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</si>
  <si>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</si>
  <si>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</si>
  <si>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</si>
  <si>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</si>
  <si>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</si>
  <si>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</si>
  <si>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</si>
  <si>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</si>
  <si>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</si>
  <si>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</si>
  <si>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</si>
  <si>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</si>
  <si>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</si>
  <si>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</si>
  <si>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</si>
  <si>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</si>
  <si>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</si>
  <si>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</si>
  <si>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</si>
  <si>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</si>
  <si>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</si>
  <si>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</si>
  <si>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</si>
  <si>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</si>
  <si>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</si>
  <si>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</si>
  <si>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</si>
  <si>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</si>
  <si>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</si>
  <si>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</si>
  <si>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</si>
  <si>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</si>
  <si>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</si>
  <si>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</si>
  <si>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</si>
  <si>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</si>
  <si>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</si>
  <si>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</si>
  <si>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</si>
  <si>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</si>
  <si>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</si>
  <si>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</si>
  <si>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</si>
  <si>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</si>
  <si>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</si>
  <si>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</si>
  <si>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</si>
  <si>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</si>
  <si>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</si>
  <si>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</si>
  <si>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</si>
  <si>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</si>
  <si>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</si>
  <si>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</si>
  <si>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</si>
  <si>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</si>
  <si>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</si>
  <si>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</si>
  <si>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</si>
  <si>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</si>
  <si>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</si>
  <si>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</si>
  <si>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</si>
  <si>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</si>
  <si>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</si>
  <si>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</si>
  <si>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</si>
  <si>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</si>
  <si>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</si>
  <si>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</si>
  <si>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</si>
  <si>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</si>
  <si>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</si>
  <si>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</si>
  <si>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</si>
  <si>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</si>
  <si>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</si>
  <si>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</si>
  <si>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</si>
  <si>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</si>
  <si>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</si>
  <si>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</si>
  <si>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</si>
  <si>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</si>
  <si>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</si>
  <si>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</si>
  <si>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</si>
  <si>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</si>
  <si>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</si>
  <si>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</si>
  <si>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</si>
  <si>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</si>
  <si>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</si>
  <si>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</si>
  <si>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</si>
  <si>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</si>
  <si>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</si>
  <si>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</si>
  <si>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</si>
  <si>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</si>
  <si>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</si>
  <si>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</si>
  <si>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</si>
  <si>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</si>
  <si>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</si>
  <si>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</si>
  <si>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</si>
  <si>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</si>
  <si>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</si>
  <si>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</si>
  <si>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</si>
  <si>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</si>
  <si>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</si>
  <si>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</si>
  <si>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</si>
  <si>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</si>
  <si>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</si>
  <si>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</si>
  <si>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</si>
  <si>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</si>
  <si>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</si>
  <si>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</si>
  <si>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</si>
  <si>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</si>
  <si>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</si>
  <si>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</si>
  <si>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</si>
  <si>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</si>
  <si>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</si>
  <si>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</si>
  <si>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</si>
  <si>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</si>
  <si>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</si>
  <si>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</si>
  <si>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</si>
  <si>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</si>
  <si>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</si>
  <si>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</si>
  <si>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</si>
  <si>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</si>
  <si>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</si>
  <si>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</si>
  <si>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</si>
  <si>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</si>
  <si>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</si>
  <si>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</si>
  <si>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</si>
  <si>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</si>
  <si>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</si>
  <si>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</si>
  <si>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</si>
  <si>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</si>
  <si>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</si>
  <si>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</si>
  <si>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</si>
  <si>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</si>
  <si>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</si>
  <si>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</si>
  <si>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</si>
  <si>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</si>
  <si>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</si>
  <si>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</si>
  <si>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</si>
  <si>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</si>
  <si>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</si>
  <si>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</si>
  <si>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</si>
  <si>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</si>
  <si>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</si>
  <si>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</si>
  <si>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</si>
  <si>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</si>
  <si>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</si>
  <si>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</si>
  <si>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</si>
  <si>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</si>
  <si>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</si>
  <si>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</si>
  <si>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</si>
  <si>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</si>
  <si>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</si>
  <si>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</si>
  <si>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</si>
  <si>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</si>
  <si>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</si>
  <si>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</si>
  <si>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</si>
  <si>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</si>
  <si>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</si>
  <si>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</si>
  <si>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</si>
  <si>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</si>
  <si>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</si>
  <si>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</si>
  <si>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</si>
  <si>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</si>
  <si>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</si>
  <si>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</si>
  <si>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</si>
  <si>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</si>
  <si>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</si>
  <si>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</si>
  <si>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</si>
  <si>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</si>
  <si>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</si>
  <si>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</si>
  <si>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</si>
  <si>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</si>
  <si>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</si>
  <si>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</si>
  <si>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</si>
  <si>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</si>
  <si>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</si>
  <si>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</si>
  <si>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</si>
  <si>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</si>
  <si>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</si>
  <si>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</si>
  <si>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</si>
  <si>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</si>
  <si>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</si>
  <si>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</si>
  <si>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</si>
  <si>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</si>
  <si>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</si>
  <si>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</si>
  <si>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</si>
  <si>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</si>
  <si>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</si>
  <si>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</si>
  <si>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</si>
  <si>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</si>
  <si>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</si>
  <si>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</si>
  <si>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</si>
  <si>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</si>
  <si>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</si>
  <si>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</si>
  <si>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</si>
  <si>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</si>
  <si>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</si>
  <si>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</si>
  <si>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</si>
  <si>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</si>
  <si>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</si>
  <si>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</si>
  <si>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</si>
  <si>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</si>
  <si>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</si>
  <si>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</si>
  <si>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</si>
  <si>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</si>
  <si>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</si>
  <si>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</si>
  <si>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</si>
  <si>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</si>
  <si>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</si>
  <si>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</si>
  <si>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</si>
  <si>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</si>
  <si>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</si>
  <si>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</si>
  <si>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</si>
  <si>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</si>
  <si>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</si>
  <si>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</si>
  <si>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</si>
  <si>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</si>
  <si>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</si>
  <si>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</si>
  <si>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</si>
  <si>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</si>
  <si>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</si>
  <si>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</si>
  <si>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</si>
  <si>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</si>
  <si>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</si>
  <si>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</si>
  <si>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</si>
  <si>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</si>
  <si>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</si>
  <si>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</si>
  <si>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</si>
  <si>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</si>
  <si>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</si>
  <si>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</si>
  <si>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</si>
  <si>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</si>
  <si>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</si>
  <si>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</si>
  <si>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</si>
  <si>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</si>
  <si>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</si>
  <si>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</si>
  <si>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</si>
  <si>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</si>
  <si>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</si>
  <si>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</si>
  <si>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</si>
  <si>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</si>
  <si>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</si>
  <si>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</si>
  <si>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</si>
  <si>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</si>
  <si>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</si>
  <si>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</si>
  <si>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</si>
  <si>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</si>
  <si>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</si>
  <si>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</si>
  <si>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</si>
  <si>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</si>
  <si>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</si>
  <si>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</si>
  <si>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</si>
  <si>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</si>
  <si>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</si>
  <si>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</si>
  <si>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</si>
  <si>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</si>
  <si>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</si>
  <si>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</si>
  <si>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</si>
  <si>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</si>
  <si>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</si>
  <si>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</si>
  <si>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</si>
  <si>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</si>
  <si>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</si>
  <si>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</si>
  <si>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</si>
  <si>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</si>
  <si>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</si>
  <si>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</si>
  <si>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</si>
  <si>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</si>
  <si>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</si>
  <si>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</si>
  <si>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</si>
  <si>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</si>
  <si>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</si>
  <si>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</si>
  <si>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</si>
  <si>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</si>
  <si>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</si>
  <si>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</si>
  <si>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</si>
  <si>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</si>
  <si>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</si>
  <si>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</si>
  <si>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</si>
  <si>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</si>
  <si>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</si>
  <si>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</si>
  <si>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</si>
  <si>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</si>
  <si>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</si>
  <si>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</si>
  <si>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</si>
  <si>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</si>
  <si>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</si>
  <si>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</si>
  <si>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</si>
  <si>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</si>
  <si>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</si>
  <si>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</si>
  <si>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</si>
  <si>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</si>
  <si>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</si>
  <si>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</si>
  <si>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</si>
  <si>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</si>
  <si>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</si>
  <si>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</si>
  <si>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</si>
  <si>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</si>
  <si>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</si>
  <si>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</si>
  <si>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</si>
  <si>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</si>
  <si>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</si>
  <si>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</si>
  <si>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</si>
  <si>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</si>
  <si>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</si>
  <si>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</si>
  <si>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</si>
  <si>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</si>
  <si>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</si>
  <si>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</si>
  <si>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</si>
  <si>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</si>
  <si>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</si>
  <si>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</si>
  <si>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</si>
  <si>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</si>
  <si>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</si>
  <si>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</si>
  <si>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</si>
  <si>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</si>
  <si>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</si>
  <si>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</si>
  <si>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</si>
  <si>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</si>
  <si>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</si>
  <si>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</si>
  <si>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</si>
  <si>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</si>
  <si>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</si>
  <si>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</si>
  <si>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</si>
  <si>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</si>
  <si>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</si>
  <si>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</si>
  <si>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</si>
  <si>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</si>
  <si>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</si>
  <si>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</si>
  <si>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</si>
  <si>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</si>
  <si>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</si>
  <si>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</si>
  <si>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</si>
  <si>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</si>
  <si>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</si>
  <si>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</si>
  <si>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</si>
  <si>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</si>
  <si>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</si>
  <si>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</si>
  <si>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</si>
  <si>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</si>
  <si>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</si>
  <si>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</si>
  <si>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</si>
  <si>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</si>
  <si>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</si>
  <si>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</si>
  <si>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</si>
  <si>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</si>
  <si>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</si>
  <si>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</si>
  <si>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</si>
  <si>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</si>
  <si>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</si>
  <si>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</si>
  <si>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</si>
  <si>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</si>
  <si>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</si>
  <si>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</si>
  <si>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</si>
  <si>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</si>
  <si>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</si>
  <si>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</si>
  <si>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</si>
  <si>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</si>
  <si>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</si>
  <si>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</si>
  <si>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</si>
  <si>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</si>
  <si>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</si>
  <si>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</si>
  <si>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</si>
  <si>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</si>
  <si>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</si>
  <si>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</si>
  <si>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</si>
  <si>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</si>
  <si>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</si>
  <si>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</si>
  <si>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</si>
  <si>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</si>
  <si>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</si>
  <si>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</si>
  <si>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</si>
  <si>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</si>
  <si>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</si>
  <si>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</si>
  <si>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</si>
  <si>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</si>
  <si>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</si>
  <si>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</si>
  <si>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</si>
  <si>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</si>
  <si>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</si>
  <si>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</si>
  <si>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</si>
  <si>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</si>
  <si>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</si>
  <si>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</si>
  <si>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</si>
  <si>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</si>
  <si>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</si>
  <si>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</si>
  <si>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</si>
  <si>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</si>
  <si>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</si>
  <si>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</si>
  <si>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</si>
  <si>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</si>
  <si>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</si>
  <si>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</si>
  <si>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</si>
  <si>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</si>
  <si>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</si>
  <si>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</si>
  <si>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</si>
  <si>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</si>
  <si>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</si>
  <si>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</si>
  <si>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</si>
  <si>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</si>
  <si>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</si>
  <si>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</si>
  <si>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</si>
  <si>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</si>
  <si>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</si>
  <si>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</si>
  <si>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</si>
  <si>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</si>
  <si>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</si>
  <si>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</si>
  <si>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</si>
  <si>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</si>
  <si>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</si>
  <si>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</si>
  <si>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</si>
  <si>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</si>
  <si>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</si>
  <si>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</si>
  <si>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</si>
  <si>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</si>
  <si>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</si>
  <si>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</si>
  <si>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</si>
  <si>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</si>
  <si>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</si>
  <si>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</si>
  <si>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</si>
  <si>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</si>
  <si>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</si>
  <si>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</si>
  <si>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</si>
  <si>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</si>
  <si>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</si>
  <si>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</si>
  <si>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</si>
  <si>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</si>
  <si>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</si>
  <si>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</si>
  <si>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</si>
  <si>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</si>
  <si>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</si>
  <si>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</si>
  <si>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</si>
  <si>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</si>
  <si>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</si>
  <si>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</si>
  <si>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</si>
  <si>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</si>
  <si>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</si>
  <si>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</si>
  <si>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</si>
  <si>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</si>
  <si>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</si>
  <si>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</si>
  <si>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</si>
  <si>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</si>
  <si>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</si>
  <si>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</si>
  <si>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</si>
  <si>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</si>
  <si>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</si>
  <si>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</si>
  <si>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</si>
  <si>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</si>
  <si>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</si>
  <si>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</si>
  <si>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</si>
  <si>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</si>
  <si>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</si>
  <si>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</si>
  <si>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</si>
  <si>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</si>
  <si>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</si>
  <si>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</si>
  <si>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</si>
  <si>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</si>
  <si>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</si>
  <si>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</si>
  <si>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</si>
  <si>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</si>
  <si>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</si>
  <si>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</si>
  <si>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</si>
  <si>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</si>
  <si>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</si>
  <si>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</si>
  <si>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</si>
  <si>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</si>
  <si>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</si>
  <si>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</si>
  <si>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</si>
  <si>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</si>
  <si>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</si>
  <si>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</si>
  <si>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</si>
  <si>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</si>
  <si>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</si>
  <si>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</si>
  <si>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</si>
  <si>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</si>
  <si>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</si>
  <si>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</si>
  <si>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</si>
  <si>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</si>
  <si>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</si>
  <si>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</si>
  <si>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</si>
  <si>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</si>
  <si>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</si>
  <si>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</si>
  <si>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</si>
  <si>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</si>
  <si>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</si>
  <si>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</si>
  <si>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</si>
  <si>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</si>
  <si>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</si>
  <si>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</si>
  <si>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</si>
  <si>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</si>
  <si>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</si>
  <si>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</si>
  <si>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</si>
  <si>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</si>
  <si>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</si>
  <si>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</si>
  <si>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</si>
  <si>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</si>
  <si>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</si>
  <si>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</si>
  <si>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</si>
  <si>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</si>
  <si>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</si>
  <si>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</si>
  <si>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</si>
  <si>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</si>
  <si>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</si>
  <si>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</si>
  <si>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</si>
  <si>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</si>
  <si>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</si>
  <si>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</si>
  <si>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</si>
  <si>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</si>
  <si>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</si>
  <si>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</si>
  <si>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</si>
  <si>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</si>
  <si>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</si>
  <si>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</si>
  <si>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</si>
  <si>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</si>
  <si>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</si>
  <si>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</si>
  <si>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</si>
  <si>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</si>
  <si>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</si>
  <si>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</si>
  <si>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</si>
  <si>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</si>
  <si>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</si>
  <si>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</si>
  <si>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</si>
  <si>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</si>
  <si>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</si>
  <si>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</si>
  <si>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</si>
  <si>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</si>
  <si>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</si>
  <si>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</si>
  <si>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</si>
  <si>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</si>
  <si>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</si>
  <si>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</si>
  <si>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</si>
  <si>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</si>
  <si>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</si>
  <si>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</si>
  <si>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</si>
  <si>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</si>
  <si>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</si>
  <si>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</si>
  <si>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</si>
  <si>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</si>
  <si>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</si>
  <si>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</si>
  <si>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</si>
  <si>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</si>
  <si>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</si>
  <si>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</si>
  <si>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</si>
  <si>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</si>
  <si>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</si>
  <si>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</si>
  <si>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</si>
  <si>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</si>
  <si>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</si>
  <si>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</si>
  <si>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</si>
  <si>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</si>
  <si>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</si>
  <si>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</si>
  <si>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</si>
  <si>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</si>
  <si>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</si>
  <si>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</si>
  <si>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</si>
  <si>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</si>
  <si>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</si>
  <si>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</si>
  <si>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</si>
  <si>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</si>
  <si>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</si>
  <si>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</si>
  <si>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</si>
  <si>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</si>
  <si>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</si>
  <si>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</si>
  <si>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</si>
  <si>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</si>
  <si>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</si>
  <si>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</si>
  <si>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</si>
  <si>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</si>
  <si>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</si>
  <si>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</si>
  <si>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</si>
  <si>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</si>
  <si>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</si>
  <si>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</si>
  <si>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</si>
  <si>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</si>
  <si>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</si>
  <si>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</si>
  <si>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</si>
  <si>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</si>
  <si>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</si>
  <si>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</si>
  <si>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</si>
  <si>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</si>
  <si>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</si>
  <si>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</si>
  <si>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</si>
  <si>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</si>
  <si>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</si>
  <si>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</si>
  <si>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</si>
  <si>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</si>
  <si>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</si>
  <si>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</si>
  <si>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</si>
  <si>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</si>
  <si>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</si>
  <si>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</si>
  <si>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</si>
  <si>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</si>
  <si>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</si>
  <si>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</si>
  <si>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</si>
  <si>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</si>
  <si>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</si>
  <si>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</si>
  <si>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</si>
  <si>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</si>
  <si>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</si>
  <si>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</si>
  <si>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</si>
  <si>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</si>
  <si>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</si>
  <si>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</si>
  <si>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</si>
  <si>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</si>
  <si>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</si>
  <si>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</si>
  <si>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</si>
  <si>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</si>
  <si>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</si>
  <si>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</si>
  <si>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</si>
  <si>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</si>
  <si>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</si>
  <si>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</si>
  <si>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</si>
  <si>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</si>
  <si>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</si>
  <si>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</si>
  <si>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</si>
  <si>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</si>
  <si>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</si>
  <si>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</si>
  <si>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</si>
  <si>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</si>
  <si>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</si>
  <si>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</si>
  <si>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</si>
  <si>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</si>
  <si>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</si>
  <si>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</si>
  <si>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</si>
  <si>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</si>
  <si>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</si>
  <si>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</si>
  <si>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</si>
  <si>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</si>
  <si>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</si>
  <si>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</si>
  <si>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</si>
  <si>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</si>
  <si>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</si>
  <si>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</si>
  <si>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</si>
  <si>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</si>
  <si>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</si>
  <si>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</si>
  <si>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</si>
  <si>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</si>
  <si>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</si>
  <si>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</si>
  <si>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</si>
  <si>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</si>
  <si>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</si>
  <si>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</si>
  <si>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</si>
  <si>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</si>
  <si>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</si>
  <si>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</si>
  <si>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</si>
  <si>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</si>
  <si>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</si>
  <si>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</si>
  <si>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</si>
  <si>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</si>
  <si>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</si>
  <si>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</si>
  <si>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</si>
  <si>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</si>
  <si>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</si>
  <si>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</si>
  <si>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</si>
  <si>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</si>
  <si>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</si>
  <si>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</si>
  <si>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</si>
  <si>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</si>
  <si>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</si>
  <si>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</si>
  <si>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</si>
  <si>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</si>
  <si>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</si>
  <si>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</si>
  <si>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</si>
  <si>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</si>
  <si>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</si>
  <si>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</si>
  <si>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</si>
  <si>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</si>
  <si>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</si>
  <si>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</si>
  <si>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</si>
  <si>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</si>
  <si>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</si>
  <si>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</si>
  <si>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</si>
  <si>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</si>
  <si>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</si>
  <si>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</si>
  <si>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</si>
  <si>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</si>
  <si>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</si>
  <si>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</si>
  <si>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</si>
  <si>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</si>
  <si>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</si>
  <si>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</si>
  <si>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</si>
  <si>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</si>
  <si>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</si>
  <si>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</si>
  <si>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</si>
  <si>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</si>
  <si>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</si>
  <si>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</si>
  <si>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</si>
  <si>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</si>
  <si>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</si>
  <si>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</si>
  <si>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</si>
  <si>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</si>
  <si>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</si>
  <si>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</si>
  <si>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</si>
  <si>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</si>
  <si>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</si>
  <si>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</si>
  <si>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</si>
  <si>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</si>
  <si>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</si>
  <si>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</si>
  <si>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</si>
  <si>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</si>
  <si>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</si>
  <si>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</si>
  <si>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</si>
  <si>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</si>
  <si>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</si>
  <si>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</si>
  <si>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</si>
  <si>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</si>
  <si>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</si>
  <si>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</si>
  <si>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</si>
  <si>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</si>
  <si>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</si>
  <si>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</si>
  <si>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</si>
  <si>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</si>
  <si>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</si>
  <si>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</si>
  <si>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</si>
  <si>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</si>
  <si>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</si>
  <si>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</si>
  <si>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</si>
  <si>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</si>
  <si>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</si>
  <si>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</si>
  <si>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</si>
  <si>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</si>
  <si>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</si>
  <si>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</si>
  <si>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</si>
  <si>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</si>
  <si>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</si>
  <si>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</si>
  <si>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</si>
  <si>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</si>
  <si>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</si>
  <si>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</si>
  <si>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</si>
  <si>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</si>
  <si>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</si>
  <si>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</si>
  <si>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</si>
  <si>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</si>
  <si>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</si>
  <si>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</si>
  <si>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</si>
  <si>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</si>
  <si>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</si>
  <si>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</si>
  <si>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</si>
  <si>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</si>
  <si>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</si>
  <si>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</si>
  <si>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</si>
  <si>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</si>
  <si>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</si>
  <si>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</si>
  <si>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</si>
  <si>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</si>
  <si>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</si>
  <si>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</si>
  <si>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</si>
  <si>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</si>
  <si>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</si>
  <si>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</si>
  <si>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</si>
  <si>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</si>
  <si>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</si>
  <si>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</si>
  <si>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</si>
  <si>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</si>
  <si>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</si>
  <si>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</si>
  <si>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</si>
  <si>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</si>
  <si>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</si>
  <si>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</si>
  <si>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</si>
  <si>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</si>
  <si>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</si>
  <si>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</si>
  <si>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</si>
  <si>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</si>
  <si>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</si>
  <si>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</si>
  <si>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</si>
  <si>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</si>
  <si>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</si>
  <si>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</si>
  <si>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</si>
  <si>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</si>
  <si>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</si>
  <si>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</si>
  <si>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</si>
  <si>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</si>
  <si>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</si>
  <si>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</si>
  <si>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</si>
  <si>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</si>
  <si>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</si>
  <si>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</si>
  <si>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</si>
  <si>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</si>
  <si>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</si>
  <si>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</si>
  <si>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</si>
  <si>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</si>
  <si>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</si>
  <si>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</si>
  <si>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</si>
  <si>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</si>
  <si>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</si>
  <si>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</si>
  <si>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</si>
  <si>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</si>
  <si>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</si>
  <si>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</si>
  <si>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</si>
  <si>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</si>
  <si>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</si>
  <si>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</si>
  <si>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</si>
  <si>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</si>
  <si>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</si>
  <si>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</si>
  <si>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</si>
  <si>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</si>
  <si>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</si>
  <si>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</si>
  <si>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</si>
  <si>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</si>
  <si>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</si>
  <si>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</si>
  <si>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</si>
  <si>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</si>
  <si>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</si>
  <si>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</si>
  <si>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</si>
  <si>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</si>
  <si>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</si>
  <si>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</si>
  <si>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</si>
  <si>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</si>
  <si>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</si>
  <si>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</si>
  <si>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was night access issue / USF area team EM team on the way    150 mins</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</si>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</sst>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333.30385983796441</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45996.252285763891</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45996.252285763891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45996.252285763891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45996.252285763891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45996.252285763891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45996.252285763891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45996.252285763891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45996.252285763891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45996.252285763891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45996.252285763891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45996.252285763891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45996.252285763891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45996.252285763891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45996.252285763891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45996.252285763891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45996.252285763891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45996.252285763891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45996.252285763891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45996.252285763891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45996.252285763891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45996.252285763891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45996.252285763891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45996.252285763891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45996.252285763891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45996.252285763891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45996.252285763891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45996.252285763891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45996.252285763891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45996.252285763891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45996.252285763891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45996.252285763891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45996.252285763891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45996.252285763891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45996.252285763891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45996.252285763891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45996.252285763891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45996.252285763891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45996.252285763891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45996.252285763891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45996.252285763891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45996.252285763891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45996.252285763891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45996.252285763891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45996.252285763891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45996.252285763891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45996.252285763891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45996.252285763891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45996.252285763891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45996.252285763891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45996.252285763891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45996.252285763891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45996.252285763891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45996.252285763891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45996.252285763891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45996.252285763891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45996.252285763891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45996.252285763891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45996.252285763891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45996.252285763891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45996.252285763891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45996.252285763891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45996.252285763891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45996.252285763891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45996.252285763891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45996.252285763891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45996.252285763891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45996.252285763891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45996.252285763891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45996.252285763891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45996.252285763891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45996.252285763891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45996.252285763891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45996.252285763891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45996.252285763891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45996.252285763891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45996.252285763891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45996.252285763891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45996.252285763891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45996.252285763891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45996.252285763891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45996.252285763891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45996.252285763891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45996.252285763891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45996.252285763891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45996.252285763891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45996.252285763891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45996.252285763891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45996.252285763891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45996.252285763891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45996.252285763891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45996.252285763891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45996.252285763891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45996.252285763891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45996.252285763891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45996.252285763891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45996.252285763891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45996.252285763891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45996.252285763891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45996.252285763891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45996.252285763891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45996.252285763891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45996.252285763891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45996.252285763891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45996.252285763891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45996.252285763891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45996.252285763891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45996.252285763891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45996.252285763891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45996.252285763891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45996.252285763891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45996.252285763891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45996.252285763891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45996.252285763891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45996.252285763891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45996.252285763891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45996.252285763891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45996.252285763891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45996.252285763891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45996.252285763891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45996.252285763891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45996.252285763891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45996.252285763891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45996.252285763891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45996.252285763891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45996.252285763891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45996.252285763891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45996.252285763891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45996.252285763891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45996.252285763891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45996.252285763891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45996.252285763891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45996.252285763891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45996.252285763891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45996.252285763891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45996.252285763891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45996.252285763891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45996.252285763891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45996.252285763891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45996.252285763891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45996.252285763891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45996.252285763891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45996.252285763891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45996.252285763891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45996.252285763891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45996.252285763891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45996.252285763891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45996.252285763891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45996.252285763891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45996.252285763891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45996.252285763891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45996.252285763891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45996.252285763891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45996.252285763891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45996.252285763891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45996.252285763891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45996.252285763891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45996.252285763891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45996.252285763891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45996.252285763891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45996.252285763891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45996.252285763891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45996.252285763891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45996.252285763891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45996.252285763891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45996.252285763891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45996.252285763891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45996.252285763891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45996.252285763891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45996.252285763891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45996.252285763891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45996.252285763891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45996.252285763891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45996.252285763891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45996.252285763891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45996.252285763891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45996.252285763891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45996.252285763891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45996.252285763891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45996.252285763891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45996.252285763891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45996.252285763891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45996.252285763891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45996.252285763891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45996.252285763891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45996.252285763891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45996.252285763891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45996.252285763891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45996.252285763891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45996.252285763891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45996.252285763891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45996.252285763891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45996.252285763891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45996.252285763891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45996.252285763891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45996.252285763891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45996.252285763891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171.25244780092908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11.864866782409081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45996.252285763891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45996.252285763891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45996.252285763891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45996.252285763891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45996.252285763891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45996.252285763891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45996.252285763891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45996.252285763891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45996.252285763891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45996.252285763891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45996.252285763891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45996.252285763891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45996.252285763891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45996.252285763891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45996.252285763891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45996.252285763891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45996.252285763891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45996.252285763891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45996.252285763891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45996.252285763891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45996.252285763891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45996.252285763891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45996.252285763891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45996.252285763891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45996.252285763891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45996.252285763891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45996.252285763891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45996.252285763891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45996.252285763891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45996.252285763891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45996.252285763891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45996.252285763891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45996.252285763891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45996.252285763891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45996.252285763891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45996.252285763891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45996.252285763891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45996.252285763891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45996.252285763891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45996.252285763891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45996.252285763891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45996.252285763891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45996.252285763891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45996.252285763891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45996.252285763891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45996.252285763891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45996.252285763891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45996.252285763891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45996.252285763891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45996.252285763891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45996.252285763891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45996.252285763891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45996.252285763891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45996.252285763891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45996.252285763891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45996.252285763891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45996.252285763891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45996.252285763891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45996.252285763891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45996.252285763891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45996.252285763891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45996.252285763891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45996.252285763891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45996.252285763891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45996.252285763891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45996.252285763891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45996.252285763891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45996.252285763891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45996.252285763891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45996.252285763891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45996.252285763891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45996.252285763891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45996.252285763891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45996.252285763891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45996.252285763891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45996.252285763891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45996.252285763891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45996.252285763891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45996.252285763891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45996.252285763891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45996.252285763891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45996.252285763891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45996.252285763891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45996.252285763891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45996.252285763891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45996.252285763891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45996.252285763891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45996.252285763891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45996.252285763891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45996.252285763891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45996.252285763891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45996.252285763891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45996.252285763891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45996.252285763891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45996.252285763891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45996.252285763891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45996.252285763891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45996.252285763891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45996.252285763891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45996.252285763891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45996.252285763891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45996.252285763891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45996.252285763891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45996.252285763891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45996.252285763891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45996.252285763891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45996.252285763891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45996.252285763891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45996.252285763891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45996.252285763891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45996.252285763891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45996.252285763891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45996.252285763891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45996.252285763891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45996.252285763891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45996.252285763891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45996.252285763891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45996.252285763891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45996.252285763891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45996.252285763891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45996.252285763891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45996.252285763891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45996.252285763891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45996.252285763891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45996.252285763891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45996.252285763891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45996.252285763891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45996.252285763891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45996.252285763891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45996.252285763891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45996.252285763891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45996.252285763891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45996.252285763891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45996.252285763891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45996.252285763891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45996.252285763891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45996.252285763891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45996.252285763891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45996.252285763891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45996.252285763891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45996.252285763891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45996.252285763891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45996.252285763891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45996.252285763891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45996.252285763891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45996.252285763891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45996.252285763891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45996.252285763891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45996.252285763891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45996.252285763891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45996.252285763891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45996.252285763891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45996.252285763891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45996.252285763891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45996.252285763891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45996.252285763891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45996.252285763891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45996.252285763891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45996.252285763891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45996.252285763891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45996.252285763891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45996.252285763891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45996.252285763891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45996.252285763891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45996.252285763891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45996.252285763891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45996.252285763891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45996.252285763891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45996.252285763891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45996.252285763891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45996.252285763891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45996.252285763891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45996.252285763891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45996.252285763891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45996.252285763891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45996.252285763891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45996.252285763891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45996.252285763891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45996.252285763891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45996.252285763891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45996.252285763891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45996.252285763891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45996.252285763891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45996.252285763891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45996.252285763891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45996.252285763891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45996.252285763891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45996.252285763891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45996.252285763891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45996.252285763891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45996.252285763891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45996.252285763891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45996.252285763891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45996.252285763891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45996.252285763891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45996.252285763891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45996.252285763891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45996.252285763891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45996.252285763891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45996.252285763891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45996.252285763891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45996.252285763891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45996.252285763891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45996.252285763891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45996.252285763891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45996.252285763891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45996.252285763891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45996.252285763891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45996.252285763891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45996.252285763891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45996.252285763891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45996.252285763891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45996.252285763891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45996.252285763891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45996.252285763891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45996.252285763891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45996.252285763891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45996.252285763891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45996.252285763891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45996.252285763891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45996.252285763891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45996.252285763891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45996.252285763891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45996.252285763891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45996.252285763891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45996.252285763891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45996.252285763891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45996.252285763891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45996.252285763891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45996.252285763891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45996.252285763891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45996.252285763891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45996.252285763891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45996.252285763891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45996.252285763891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45996.252285763891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45996.252285763891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45996.252285763891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45996.252285763891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45996.252285763891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45996.252285763891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45996.252285763891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45996.252285763891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45996.252285763891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45996.252285763891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45996.252285763891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45996.252285763891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45996.252285763891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45996.252285763891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45996.252285763891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45996.252285763891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45996.252285763891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45996.252285763891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45996.252285763891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45996.252285763891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45996.252285763891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45996.252285763891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45996.252285763891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45996.252285763891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45996.252285763891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45996.252285763891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45996.252285763891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45996.252285763891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45996.252285763891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45996.252285763891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45996.252285763891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45996.252285763891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45996.252285763891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45996.252285763891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45996.252285763891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45996.252285763891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45996.252285763891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45996.252285763891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45996.252285763891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45996.252285763891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45996.252285763891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45996.252285763891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45996.252285763891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45996.252285763891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45996.252285763891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45996.252285763891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45996.252285763891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45996.252285763891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45996.252285763891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45996.252285763891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45996.252285763891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45996.252285763891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45996.252285763891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45996.252285763891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45996.252285763891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45996.252285763891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45996.252285763891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45996.252285763891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45996.252285763891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45996.252285763891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45996.252285763891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45996.252285763891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45996.252285763891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45996.252285763891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45996.252285763891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45996.252285763891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45996.252285763891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45996.252285763891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45996.252285763891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45996.252285763891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45996.252285763891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45996.252285763891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45996.252285763891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45996.252285763891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45996.252285763891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45996.252285763891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45996.252285763891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45996.252285763891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45996.252285763891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45996.252285763891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45996.252285763891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45996.252285763891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45996.252285763891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45996.252285763891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45996.252285763891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45996.252285763891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45996.252285763891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45996.252285763891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45996.252285763891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45996.252285763891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45996.252285763891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45996.252285763891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45996.252285763891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45996.252285763891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45996.252285763891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45996.252285763891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45996.252285763891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45996.252285763891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45996.252285763891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45996.252285763891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45996.252285763891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45996.252285763891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45996.252285763891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45996.252285763891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45996.252285763891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45996.252285763891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45996.252285763891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45996.252285763891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45996.252285763891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45996.252285763891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45996.252285763891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45996.252285763891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45996.252285763891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45996.252285763891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45996.252285763891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45996.252285763891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45996.252285763891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45996.252285763891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45996.252285763891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45996.252285763891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45996.252285763891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45996.252285763891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45996.252285763891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45996.252285763891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45996.252285763891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45996.252285763891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45996.252285763891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45996.252285763891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45996.252285763891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45996.252285763891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45996.252285763891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45996.252285763891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45996.252285763891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45996.252285763891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45996.252285763891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45996.252285763891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45996.252285763891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45996.252285763891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45996.252285763891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45996.252285763891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45996.252285763891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45996.252285763891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45996.252285763891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45996.252285763891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45996.252285763891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45996.252285763891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45996.252285763891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45996.252285763891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45996.252285763891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45996.252285763891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45996.252285763891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45996.252285763891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45996.252285763891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45996.252285763891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45996.252285763891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45996.252285763891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45996.252285763891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45996.252285763891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45996.252285763891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45996.252285763891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45996.252285763891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45996.252285763891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45996.252285763891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45996.252285763891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45996.252285763891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45996.252285763891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45996.252285763891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45996.252285763891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45996.252285763891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45996.252285763891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45996.252285763891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45996.252285763891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45996.252285763891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45996.252285763891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45996.252285763891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45996.252285763891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45996.252285763891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45996.252285763891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45996.252285763891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45996.252285763891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45996.252285763891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45996.252285763891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45996.252285763891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45996.252285763891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45996.252285763891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45996.252285763891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45996.252285763891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45996.252285763891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45996.252285763891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45996.252285763891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45996.252285763891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45996.252285763891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45996.252285763891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45996.252285763891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45996.252285763891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45996.252285763891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45996.252285763891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45996.252285763891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45996.252285763891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45996.252285763891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45996.252285763891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45996.252285763891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45996.252285763891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45996.252285763891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45996.252285763891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45996.252285763891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45996.252285763891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45996.252285763891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45996.252285763891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45996.252285763891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45996.252285763891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45996.252285763891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45996.252285763891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45996.252285763891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45996.252285763891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45996.252285763891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45996.252285763891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45996.252285763891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45996.252285763891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45996.252285763891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45996.252285763891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45996.252285763891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45996.252285763891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45996.252285763891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45996.252285763891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45996.252285763891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45996.252285763891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45996.252285763891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45996.252285763891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45996.252285763891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45996.252285763891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45996.252285763891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45996.252285763891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45996.252285763891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45996.252285763891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45996.252285763891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45996.252285763891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45996.252285763891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45996.252285763891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45996.252285763891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45996.252285763891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45996.252285763891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45996.252285763891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45996.252285763891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45996.252285763891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45996.252285763891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45996.252285763891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45996.252285763891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45996.252285763891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45996.252285763891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45996.252285763891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45996.252285763891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45996.252285763891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45996.252285763891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45996.252285763891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45996.252285763891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45996.252285763891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45996.252285763891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45996.252285763891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45996.252285763891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45996.252285763891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45996.252285763891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45996.252285763891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45996.252285763891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45996.252285763891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45996.252285763891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45996.252285763891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45996.252285763891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45996.252285763891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45996.252285763891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45996.252285763891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45996.252285763891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45996.252285763891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45996.252285763891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45996.252285763891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45996.252285763891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45996.252285763891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45996.252285763891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45996.252285763891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45996.252285763891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45996.252285763891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45996.252285763891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45996.252285763891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45996.252285763891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45996.252285763891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45996.252285763891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45996.252285763891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45996.252285763891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45996.252285763891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45996.252285763891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45996.252285763891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45996.252285763891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45996.252285763891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45996.252285763891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45996.252285763891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45996.252285763891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45996.252285763891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45996.252285763891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45996.252285763891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45996.252285763891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45996.252285763891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45996.252285763891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45996.252285763891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45996.252285763891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45996.252285763891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45996.252285763891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45996.252285763891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45996.252285763891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45996.252285763891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45996.252285763891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45996.252285763891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45996.252285763891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45996.252285763891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45996.252285763891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45996.252285763891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45996.252285763891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45996.252285763891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45996.252285763891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45996.252285763891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45996.252285763891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45996.252285763891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45996.252285763891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45996.252285763891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45996.252285763891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45996.252285763891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45996.252285763891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45996.252285763891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45996.252285763891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45996.252285763891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45996.252285763891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45996.252285763891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45996.252285763891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45996.252285763891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45996.252285763891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45996.252285763891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45996.252285763891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45996.252285763891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45996.252285763891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45996.252285763891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45996.252285763891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45996.252285763891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45996.252285763891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45996.252285763891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45996.252285763891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45996.252285763891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45996.252285763891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45996.252285763891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45996.252285763891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45996.252285763891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45996.252285763891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45996.252285763891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45996.252285763891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45996.252285763891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45996.252285763891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45996.252285763891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45996.252285763891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45996.252285763891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45996.252285763891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45996.252285763891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45996.252285763891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45996.252285763891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45996.252285763891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45996.252285763891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45996.252285763891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45996.252285763891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45996.252285763891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45996.252285763891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45996.252285763891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45996.252285763891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45996.252285763891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45996.252285763891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45996.252285763891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45996.252285763891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45996.252285763891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45996.252285763891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45996.252285763891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45996.252285763891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45996.252285763891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45996.252285763891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45996.252285763891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45996.252285763891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45996.252285763891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45996.252285763891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45996.252285763891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45996.252285763891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45996.252285763891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45996.252285763891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45996.252285763891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45996.252285763891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45996.252285763891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45996.252285763891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45996.252285763891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45996.252285763891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45996.252285763891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45996.252285763891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45996.252285763891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45996.252285763891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45996.252285763891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45996.252285763891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45996.252285763891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45996.252285763891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45996.252285763891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45996.252285763891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45996.252285763891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45996.252285763891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45996.252285763891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45996.252285763891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45996.252285763891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45996.252285763891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45996.252285763891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45996.252285763891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45996.252285763891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45996.252285763891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45996.252285763891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45996.252285763891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45996.252285763891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45996.252285763891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45996.252285763891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45996.252285763891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45996.252285763891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45996.252285763891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45996.252285763891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45996.252285763891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45996.252285763891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45996.252285763891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45996.252285763891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45996.252285763891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45996.252285763891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45996.252285763891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45996.252285763891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45996.252285763891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45996.252285763891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45996.252285763891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45996.252285763891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45996.252285763891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45996.252285763891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45996.252285763891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45996.252285763891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45996.252285763891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45996.252285763891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45996.252285763891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45996.252285763891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45996.252285763891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45996.252285763891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45996.252285763891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45996.252285763891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45996.252285763891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45996.252285763891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45996.252285763891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45996.252285763891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45996.252285763891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45996.252285763891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45996.252285763891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45996.252285763891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45996.252285763891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45996.252285763891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45996.252285763891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45996.252285763891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45996.252285763891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45996.252285763891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45996.252285763891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45996.252285763891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45996.252285763891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45996.252285763891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45996.252285763891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45996.252285763891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45996.252285763891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45996.252285763891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45996.252285763891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45996.252285763891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45996.252285763891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45996.252285763891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45996.252285763891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45996.252285763891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45996.252285763891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45996.252285763891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45996.252285763891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45996.252285763891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45996.252285763891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45996.252285763891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45996.252285763891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45996.252285763891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45996.252285763891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45996.252285763891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45996.252285763891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45996.252285763891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45996.252285763891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45996.252285763891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45996.252285763891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45996.252285763891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45996.252285763891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45996.252285763891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45996.252285763891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45996.252285763891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45996.252285763891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45996.252285763891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45996.252285763891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45996.252285763891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45996.252285763891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45996.252285763891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45996.252285763891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45996.252285763891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45996.252285763891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45996.252285763891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45996.252285763891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45996.252285763891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45996.252285763891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45996.252285763891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45996.252285763891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45996.252285763891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45996.252285763891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45996.252285763891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45996.252285763891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45996.252285763891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45996.252285763891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45996.252285763891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45996.252285763891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45996.252285763891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45996.252285763891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45996.252285763891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45996.252285763891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45996.252285763891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45996.252285763891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45996.252285763891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45996.252285763891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45996.252285763891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45996.252285763891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45996.252285763891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45996.252285763891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45996.252285763891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45996.252285763891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45996.252285763891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45996.252285763891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45996.252285763891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45996.252285763891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45996.252285763891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45996.252285763891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45996.252285763891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45996.252285763891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45996.252285763891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45996.252285763891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45996.252285763891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45996.252285763891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45996.252285763891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45996.252285763891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45996.252285763891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45996.252285763891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45996.252285763891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45996.252285763891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45996.252285763891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45996.252285763891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45996.252285763891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45996.252285763891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45996.252285763891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45996.252285763891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45996.252285763891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45996.252285763891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45996.252285763891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45996.252285763891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45996.252285763891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45996.252285763891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45996.252285763891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45996.252285763891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45996.252285763891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45996.252285763891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45996.252285763891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45996.252285763891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45996.252285763891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45996.252285763891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45996.252285763891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45996.252285763891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45996.252285763891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45996.252285763891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45996.252285763891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45996.252285763891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45996.252285763891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45996.252285763891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45996.252285763891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45996.252285763891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45996.252285763891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45996.252285763891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45996.252285763891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45996.252285763891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45996.252285763891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45996.252285763891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45996.252285763891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45996.252285763891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45996.252285763891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45996.252285763891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45996.252285763891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45996.252285763891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45996.252285763891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45996.252285763891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45996.252285763891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45996.252285763891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45996.252285763891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45996.252285763891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45996.252285763891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45996.252285763891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45996.252285763891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45996.252285763891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45996.252285763891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45996.252285763891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45996.252285763891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45996.252285763891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45996.252285763891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45996.252285763891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45996.252285763891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45996.252285763891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45996.252285763891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45996.252285763891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45996.252285763891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45996.252285763891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45996.252285763891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45996.252285763891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45996.252285763891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45996.252285763891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45996.252285763891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45996.252285763891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45996.252285763891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45996.252285763891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45996.252285763891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45996.252285763891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45996.252285763891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45996.252285763891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45996.252285763891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45996.252285763891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45996.252285763891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45996.252285763891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45996.252285763891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45996.252285763891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45996.252285763891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45996.252285763891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45996.252285763891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45996.252285763891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45996.252285763891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45996.252285763891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45996.252285763891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45996.252285763891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45996.252285763891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45996.252285763891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45996.252285763891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45996.252285763891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45996.252285763891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45996.252285763891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45996.252285763891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45996.252285763891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45996.252285763891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45996.252285763891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45996.252285763891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45996.252285763891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45996.252285763891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45996.252285763891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45996.252285763891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45996.252285763891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45996.252285763891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45996.252285763891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45996.252285763891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45996.252285763891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45996.252285763891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45996.252285763891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45996.252285763891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45996.252285763891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45996.252285763891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45996.252285763891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45996.252285763891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45996.252285763891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45996.252285763891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45996.252285763891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45996.252285763891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45996.252285763891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45996.252285763891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45996.252285763891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45996.252285763891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45996.252285763891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45996.252285763891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45996.252285763891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45996.252285763891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45996.252285763891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45996.252285763891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45996.252285763891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45996.252285763891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45996.252285763891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45996.252285763891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45996.252285763891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45996.252285763891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45996.252285763891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45996.252285763891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45996.252285763891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45996.252285763891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45996.252285763891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45996.252285763891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45996.252285763891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45996.252285763891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45996.252285763891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45996.252285763891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45996.252285763891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45996.252285763891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292.77156817129435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8.7007986112439539E-2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8.0757986113894731E-2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45996.252285763891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45996.252285763891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45996.252285763891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45996.252285763891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45996.252285763891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45996.252285763891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45996.252285763891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45996.252285763891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45996.252285763891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45996.252285763891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45996.252285763891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45996.252285763891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45996.252285763891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45996.252285763891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45996.252285763891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45996.252285763891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45996.252285763891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45996.252285763891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45996.252285763891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45996.252285763891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45996.252285763891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45996.252285763891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45996.252285763891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45996.252285763891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45996.252285763891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45996.252285763891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45996.252285763891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45996.252285763891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45996.252285763891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45996.252285763891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45996.252285763891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45996.252285763891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45996.252285763891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45996.252285763891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45996.252285763891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45996.252285763891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45996.252285763891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45996.252285763891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45996.252285763891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45996.252285763891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45996.252285763891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45996.252285763891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45996.252285763891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45996.252285763891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45996.252285763891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45996.252285763891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45996.252285763891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45996.252285763891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45996.252285763891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45996.252285763891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45996.252285763891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45996.252285763891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45996.252285763891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45996.252285763891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45996.252285763891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45996.252285763891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45996.252285763891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45996.252285763891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45996.252285763891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45996.252285763891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45996.252285763891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45996.252285763891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45996.252285763891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45996.252285763891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45996.252285763891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45996.252285763891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45996.252285763891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45996.252285763891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45996.252285763891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45996.252285763891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45996.252285763891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45996.252285763891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45996.252285763891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45996.252285763891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45996.252285763891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45996.252285763891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45996.252285763891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45996.252285763891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45996.252285763891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45996.252285763891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45996.252285763891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45996.252285763891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45996.252285763891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45996.252285763891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45996.252285763891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45996.252285763891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45996.252285763891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45996.252285763891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45996.252285763891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45996.252285763891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45996.252285763891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45996.252285763891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45996.252285763891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45996.252285763891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45996.252285763891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45996.252285763891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45996.252285763891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45996.252285763891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45996.252285763891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45996.252285763891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45996.252285763891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45996.252285763891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45996.252285763891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45996.252285763891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45996.252285763891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45996.252285763891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45996.252285763891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45996.252285763891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45996.252285763891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45996.252285763891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45996.252285763891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45996.252285763891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45996.252285763891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45996.252285763891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45996.252285763891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45996.252285763891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45996.252285763891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45996.252285763891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45996.252285763891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45996.252285763891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45996.252285763891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45996.252285763891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45996.252285763891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45996.252285763891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45996.252285763891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45996.252285763891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45996.252285763891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45996.252285763891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45996.252285763891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45996.252285763891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45996.252285763891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45996.252285763891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45996.252285763891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45996.252285763891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45996.252285763891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45996.252285763891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45996.252285763891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45996.252285763891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45996.252285763891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45996.252285763891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45996.252285763891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45996.252285763891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45996.252285763891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45996.252285763891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45996.252285763891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45996.252285763891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45996.252285763891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45996.252285763891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45996.252285763891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45996.252285763891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45996.252285763891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45996.252285763891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45996.252285763891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45996.252285763891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45996.252285763891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45996.252285763891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45996.252285763891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45996.252285763891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45996.252285763891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45996.252285763891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45996.252285763891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45996.252285763891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45996.252285763891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45996.252285763891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45996.252285763891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45996.252285763891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45996.252285763891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45996.252285763891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45996.252285763891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45996.252285763891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45996.252285763891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45996.252285763891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45996.252285763891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45996.252285763891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45996.252285763891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45996.252285763891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45996.252285763891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45996.252285763891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45996.252285763891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45996.252285763891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45996.252285763891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45996.252285763891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45996.252285763891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45996.252285763891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45996.252285763891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45996.252285763891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45996.252285763891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C15" sqref="C15"/>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104.42022557870223</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70.063408449073904</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47.591174652778136</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14.878987152776972</v>
      </c>
      <c r="H5" s="135">
        <v>45981.360798611109</v>
      </c>
      <c r="I5" s="106" t="str">
        <f>IFERROR(VLOOKUP(D5,DB!A:F,6,0),"")</f>
        <v>SCECO</v>
      </c>
      <c r="J5" s="106" t="str">
        <f>IFERROR(VLOOKUP(D5,DB!A:G,7,0),"")</f>
        <v>Dead</v>
      </c>
      <c r="K5" s="106" t="s">
        <v>39204</v>
      </c>
      <c r="L5" s="106" t="str">
        <f>IFERROR(VLOOKUP(D5,DB!A:I,9,0),"")</f>
        <v>Latis</v>
      </c>
    </row>
    <row r="6" spans="1:13">
      <c r="A6" s="106" t="s">
        <v>39205</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37" t="s">
        <v>39206</v>
      </c>
      <c r="L6" s="37" t="str">
        <f>IFERROR(VLOOKUP(D6,DB!A:I,9,0),"")</f>
        <v>Latis</v>
      </c>
    </row>
    <row r="7" spans="1:13">
      <c r="A7" s="37"/>
      <c r="B7" s="37" t="str">
        <f>IFERROR(VLOOKUP(D7,DB!A:K,11,0),"")</f>
        <v/>
      </c>
      <c r="C7" s="37"/>
      <c r="D7"/>
      <c r="E7" s="37"/>
      <c r="F7" s="38"/>
      <c r="G7" s="134">
        <f t="shared" ca="1" si="2"/>
        <v>45996.252285763891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45996.252285763891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45996.252285763891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45996.252285763891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45996.252285763891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45996.252285763891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45996.252285763891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45996.252285763891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45996.252285763891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45996.252285763891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45996.252285763891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45996.252285763891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45996.252285763891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45996.252285763891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45996.252285763891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45996.252285763891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45996.252285763891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45996.252285763891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45996.252285763891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45996.252285763891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45996.252285763891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45996.252285763891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45996.252285763891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45996.252285763891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45996.252285763891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45996.252285763891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45996.252285763891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45996.252285763891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45996.252285763891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45996.252285763891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45996.252285763891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45996.252285763891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45996.252285763891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45996.252285763891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45996.252285763891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45996.252285763891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45996.252285763891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45996.252285763891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45996.252285763891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45996.252285763891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45996.252285763891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45996.252285763891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45996.252285763891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45996.252285763891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45996.252285763891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45996.252285763891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45996.252285763891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45996.252285763891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45996.252285763891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45996.252285763891</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45996.252285763891</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45996.252285763891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45996.252285763891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45996.252285763891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45996.252285763891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45996.252285763891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45996.252285763891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45996.252285763891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45996.252285763891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45996.252285763891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45996.252285763891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45996.252285763891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45996.252285763891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45996.252285763891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45996.252285763891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45996.252285763891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45996.252285763891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45996.252285763891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45996.252285763891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45996.252285763891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45996.252285763891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45996.252285763891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45996.252285763891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45996.252285763891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45996.252285763891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45996.252285763891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45996.252285763891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45996.252285763891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45996.252285763891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45996.252285763891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45996.252285763891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45996.252285763891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45996.252285763891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45996.252285763891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45996.252285763891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45996.252285763891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45996.252285763891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45996.252285763891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45996.252285763891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45996.252285763891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45996.252285763891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45996.252285763891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45996.252285763891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45996.252285763891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45996.252285763891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45996.252285763891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45996.252285763891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45996.252285763891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45996.252285763891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45996.252285763891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45996.252285763891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45996.252285763891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45996.252285763891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45996.252285763891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45996.252285763891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45996.252285763891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45996.252285763891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45996.252285763891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45996.252285763891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45996.252285763891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45996.252285763891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45996.252285763891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45996.252285763891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45996.252285763891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45996.252285763891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45996.252285763891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45996.252285763891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45996.252285763891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45996.252285763891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45996.252285763891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45996.252285763891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45996.252285763891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45996.252285763891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45996.252285763891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45996.252285763891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45996.252285763891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45996.252285763891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45996.252285763891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45996.252285763891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45996.252285763891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45996.252285763891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45996.252285763891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45996.252285763891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45996.252285763891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45996.252285763891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45996.252285763891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45996.252285763891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45996.252285763891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45996.252285763891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45996.252285763891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45996.252285763891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45996.252285763891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45996.252285763891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45996.252285763891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45996.252285763891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45996.252285763891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45996.252285763891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45996.252285763891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45996.252285763891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45996.252285763891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45996.252285763891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45996.252285763891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45996.252285763891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45996.252285763891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45996.252285763891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45996.252285763891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45996.252285763891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45996.252285763891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45996.252285763891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45996.252285763891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45996.252285763891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45996.252285763891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45996.252285763891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45996.252285763891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45996.252285763891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45996.252285763891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45996.252285763891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45996.252285763891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45996.252285763891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45996.252285763891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45996.252285763891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45996.252285763891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45996.252285763891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45996.252285763891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45996.252285763891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45996.252285763891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45996.252285763891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45996.252285763891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45996.252285763891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45996.252285763891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45996.252285763891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45996.252285763891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45996.252285763891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45996.252285763891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45996.252285763891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45996.252285763891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45996.252285763891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45996.252285763891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45996.252285763891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45996.252285763891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45996.252285763891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45996.252285763891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45996.252285763891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45996.252285763891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45996.252285763891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45996.252285763891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45996.252285763891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45996.252285763891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45996.252285763891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45996.252285763891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45996.252285763891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45996.252285763891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45996.252285763891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45996.252285763891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45996.252285763891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45996.252285763891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45996.252285763891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45996.252285763891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45996.252285763891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45996.252285763891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45996.252285763891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45996.252285763891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45996.252285763891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45996.252285763891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45996.252285763891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45996.252285763891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45996.252285763891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45996.252285763891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45996.252285763891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45996.252285763891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45996.252285763891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45996.252285763891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45996.252285763891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45996.252285763891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45996.252285763891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45996.252285763891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45996.252285763891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45996.252285763891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45996.252285763891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45996.252285763891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45996.252285763891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45996.252285763891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45996.252285763891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45996.252285763891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45996.252285763891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45996.252285763891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45996.252285763891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45996.252285763891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45996.252285763891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45996.252285763891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45996.252285763891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45996.252285763891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45996.252285763891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45996.252285763891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45996.252285763891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45996.252285763891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45996.252285763891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45996.252285763891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45996.252285763891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45996.252285763891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45996.252285763891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45996.252285763891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45996.252285763891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45996.252285763891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45996.252285763891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45996.252285763891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45996.252285763891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45996.252285763891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45996.252285763891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45996.252285763891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45996.252285763891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45996.252285763891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45996.252285763891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45996.252285763891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45996.252285763891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45996.252285763891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45996.252285763891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45996.252285763891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45996.252285763891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45996.252285763891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45996.252285763891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45996.252285763891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45996.252285763891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45996.252285763891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45996.252285763891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45996.252285763891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45996.252285763891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45996.252285763891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45996.252285763891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45996.252285763891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45996.252285763891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45996.252285763891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45996.252285763891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45996.252285763891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45996.252285763891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45996.252285763891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45996.252285763891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45996.252285763891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45996.252285763891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45996.252285763891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45996.252285763891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45996.252285763891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45996.252285763891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45996.252285763891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45996.252285763891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45996.252285763891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45996.252285763891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45996.252285763891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45996.252285763891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45996.252285763891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45996.252285763891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45996.252285763891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45996.252285763891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45996.252285763891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45996.252285763891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45996.252285763891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45996.252285763891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45996.252285763891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45996.252285763891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45996.252285763891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45996.252285763891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45996.252285763891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45996.252285763891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45996.252285763891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45996.252285763891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45996.252285763891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45996.252285763891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45996.252285763891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45996.252285763891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45996.252285763891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45996.252285763891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45996.252285763891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45996.252285763891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45996.252285763891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45996.252285763891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45996.252285763891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45996.252285763891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45996.252285763891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45996.252285763891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45996.252285763891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45996.252285763891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45996.252285763891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45996.252285763891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45996.252285763891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45996.252285763891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45996.252285763891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45996.252285763891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45996.252285763891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45996.252285763891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45996.252285763891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45996.252285763891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45996.252285763891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45996.252285763891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45996.252285763891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45996.252285763891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45996.252285763891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45996.252285763891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45996.252285763891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45996.252285763891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45996.252285763891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45996.252285763891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45996.252285763891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45996.252285763891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45996.252285763891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45996.252285763891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45996.252285763891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45996.252285763891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45996.252285763891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45996.252285763891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45996.252285763891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45996.252285763891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45996.252285763891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45996.252285763891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45996.252285763891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45996.252285763891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45996.252285763891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45996.252285763891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45996.252285763891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45996.252285763891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45996.252285763891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45996.252285763891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45996.252285763891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45996.252285763891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45996.252285763891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45996.252285763891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45996.252285763891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45996.252285763891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45996.252285763891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45996.252285763891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45996.252285763891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45996.252285763891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45996.252285763891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45996.252285763891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45996.252285763891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45996.252285763891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45996.252285763891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45996.252285763891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45996.252285763891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45996.252285763891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45996.252285763891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45996.252285763891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45996.252285763891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45996.252285763891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45996.252285763891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45996.252285763891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45996.252285763891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45996.252285763891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45996.252285763891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45996.252285763891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45996.252285763891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45996.252285763891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45996.252285763891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45996.252285763891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45996.252285763891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45996.252285763891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45996.252285763891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45996.252285763891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45996.252285763891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45996.252285763891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45996.252285763891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45996.252285763891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45996.252285763891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45996.252285763891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45996.252285763891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45996.252285763891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45996.252285763891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45996.252285763891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45996.252285763891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45996.252285763891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45996.252285763891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45996.252285763891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45996.252285763891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45996.252285763891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45996.252285763891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45996.252285763891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45996.252285763891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45996.252285763891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45996.252285763891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45996.252285763891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45996.252285763891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45996.252285763891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45996.252285763891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45996.252285763891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45996.252285763891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45996.252285763891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45996.252285763891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45996.252285763891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45996.252285763891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45996.252285763891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45996.252285763891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45996.252285763891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45996.252285763891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45996.252285763891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45996.252285763891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45996.252285763891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45996.252285763891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45996.252285763891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45996.252285763891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45996.252285763891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45996.252285763891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45996.252285763891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45996.252285763891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45996.252285763891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45996.252285763891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45996.252285763891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45996.252285763891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45996.252285763891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45996.252285763891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45996.252285763891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45996.252285763891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45996.252285763891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45996.252285763891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45996.252285763891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45996.252285763891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45996.252285763891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45996.252285763891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45996.252285763891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45996.252285763891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45996.252285763891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45996.252285763891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45996.252285763891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45996.252285763891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45996.252285763891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45996.252285763891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2025-12-05T03:04:59Z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