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85" documentId="120_S{2AC9BD13-BADA-5192-A53E-5A8FF88502F6}" xr6:coauthVersionLast="47" xr6:coauthVersionMax="47" xr10:uidLastSave="{94AC6374-D8EB-4E3A-9601-8A63D8518B9B}"/>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<sst xmlns="http://schemas.openxmlformats.org/spreadsheetml/2006/main" count="180281" uniqueCount="39125">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</sst>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1" totalsRowShown="0" headerRowDxfId="48" dataDxfId="47" headerRowBorderDxfId="45" tableBorderDxfId="46" totalsRowBorderDxfId="44">
  <autoFilter ref="A1:L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313.65805023148278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45976.606476157409</v>
      </c>
      <c r="H3" s="111">
        <v>45976.421377314815</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45976.606476157409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45976.606476157409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45976.606476157409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45976.606476157409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45976.606476157409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45976.606476157409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45976.606476157409</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45976.606476157409</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45976.606476157409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45976.606476157409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45976.606476157409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45976.606476157409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45976.606476157409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45976.606476157409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45976.606476157409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45976.606476157409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45976.606476157409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45976.606476157409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45976.606476157409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45976.606476157409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45976.606476157409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45976.606476157409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45976.606476157409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45976.606476157409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45976.606476157409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45976.606476157409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45976.606476157409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45976.606476157409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45976.606476157409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45976.606476157409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45976.606476157409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45976.606476157409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45976.606476157409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45976.606476157409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45976.606476157409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45976.606476157409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45976.606476157409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45976.606476157409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45976.606476157409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45976.606476157409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45976.606476157409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45976.606476157409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45976.606476157409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45976.606476157409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45976.606476157409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45976.606476157409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45976.606476157409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45976.606476157409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45976.606476157409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45976.606476157409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45976.606476157409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45976.606476157409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45976.606476157409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45976.606476157409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45976.606476157409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45976.606476157409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45976.606476157409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45976.606476157409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45976.606476157409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45976.606476157409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45976.606476157409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45976.606476157409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45976.606476157409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45976.606476157409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45976.606476157409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45976.606476157409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45976.606476157409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45976.606476157409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45976.606476157409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45976.606476157409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45976.606476157409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45976.606476157409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45976.606476157409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45976.606476157409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45976.606476157409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45976.606476157409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45976.606476157409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45976.606476157409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45976.606476157409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45976.606476157409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45976.606476157409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45976.606476157409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45976.606476157409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45976.606476157409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45976.606476157409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45976.606476157409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45976.606476157409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45976.606476157409</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C459C0E1-948D-49BF-AF2B-31EF7137DB05}"/>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tabSelected="1"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151.60663819444744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7">
        <v>45976.436342592591</v>
      </c>
      <c r="G4" s="105">
        <f ca="1">IFERROR(NOW()-F4,"-")</f>
        <v>0.17013356481766095</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45976.606476157409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45976.606476157409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45976.606476157409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45976.606476157409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45976.606476157409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45976.606476157409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45976.606476157409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45976.606476157409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45976.606476157409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45976.606476157409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45976.606476157409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45976.606476157409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45976.606476157409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45976.606476157409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45976.606476157409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45976.606476157409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45976.606476157409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45976.606476157409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45976.606476157409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45976.606476157409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45976.606476157409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45976.606476157409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45976.606476157409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45976.606476157409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45976.606476157409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45976.606476157409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ca="1">IFERROR(NOW()-F31,"-")</f>
        <v>45976.606476157409</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45976.606476157409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45976.606476157409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45976.606476157409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45976.606476157409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45976.606476157409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45976.606476157409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45976.606476157409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45976.606476157409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45976.606476157409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45976.606476157409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45976.606476157409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45976.606476157409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45976.606476157409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45976.606476157409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45976.606476157409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45976.606476157409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45976.606476157409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45976.606476157409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45976.606476157409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45976.606476157409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45976.606476157409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45976.606476157409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45976.606476157409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45976.606476157409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45976.606476157409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45976.606476157409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45976.606476157409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45976.606476157409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45976.606476157409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45976.606476157409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45976.606476157409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45976.606476157409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45976.606476157409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45976.606476157409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45976.606476157409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45976.606476157409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45976.606476157409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45976.606476157409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45976.606476157409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45976.606476157409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45976.606476157409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45976.606476157409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45976.606476157409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45976.606476157409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45976.606476157409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45976.606476157409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45976.606476157409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45976.606476157409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45976.606476157409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45976.606476157409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45976.606476157409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45976.606476157409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45976.606476157409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45976.606476157409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45976.606476157409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45976.606476157409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45976.606476157409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45976.606476157409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45976.606476157409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45976.606476157409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45976.606476157409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45976.606476157409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45976.606476157409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45976.606476157409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45976.606476157409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45976.606476157409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45976.606476157409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45976.606476157409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45976.606476157409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45976.606476157409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45976.606476157409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45976.606476157409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45976.606476157409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45976.606476157409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45976.606476157409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45976.606476157409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45976.606476157409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45976.606476157409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45976.606476157409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45976.606476157409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45976.606476157409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45976.606476157409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45976.606476157409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45976.606476157409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45976.606476157409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45976.606476157409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45976.606476157409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45976.606476157409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45976.606476157409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45976.606476157409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45976.606476157409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45976.606476157409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45976.606476157409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45976.606476157409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45976.606476157409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45976.606476157409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45976.606476157409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45976.606476157409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45976.606476157409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45976.606476157409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45976.606476157409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45976.606476157409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45976.606476157409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45976.606476157409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45976.606476157409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45976.606476157409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45976.606476157409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45976.606476157409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45976.606476157409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45976.606476157409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45976.606476157409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45976.606476157409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45976.606476157409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45976.606476157409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45976.606476157409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45976.606476157409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45976.606476157409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45976.606476157409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45976.606476157409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45976.606476157409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45976.606476157409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45976.606476157409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45976.606476157409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45976.606476157409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45976.606476157409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45976.606476157409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45976.606476157409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45976.606476157409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45976.606476157409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45976.606476157409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45976.606476157409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45976.606476157409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45976.606476157409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45976.606476157409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45976.606476157409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45976.606476157409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45976.606476157409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45976.606476157409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45976.606476157409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45976.606476157409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45976.606476157409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45976.606476157409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45976.606476157409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45976.606476157409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45976.606476157409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45976.606476157409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45976.606476157409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45976.606476157409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45976.606476157409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45976.606476157409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45976.606476157409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45976.606476157409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45976.606476157409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45976.606476157409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45976.606476157409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45976.606476157409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45976.606476157409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45976.606476157409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45976.606476157409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45976.606476157409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45976.606476157409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45976.606476157409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45976.606476157409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45976.606476157409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45976.606476157409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45976.606476157409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45976.606476157409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45976.606476157409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45976.606476157409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45976.606476157409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45976.606476157409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45976.606476157409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45976.606476157409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45976.606476157409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45976.606476157409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45976.606476157409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45976.606476157409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45976.606476157409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45976.606476157409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45976.606476157409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45976.606476157409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45976.606476157409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45976.606476157409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45976.606476157409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45976.606476157409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45976.606476157409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45976.606476157409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45976.606476157409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45976.606476157409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45976.606476157409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45976.606476157409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45976.606476157409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45976.606476157409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45976.606476157409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45976.606476157409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45976.606476157409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45976.606476157409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45976.606476157409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45976.606476157409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45976.606476157409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45976.606476157409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45976.606476157409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45976.606476157409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45976.606476157409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45976.606476157409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45976.606476157409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45976.606476157409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45976.606476157409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45976.606476157409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45976.606476157409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45976.606476157409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45976.606476157409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45976.606476157409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45976.606476157409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45976.606476157409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45976.606476157409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45976.606476157409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45976.606476157409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45976.606476157409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45976.606476157409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45976.606476157409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45976.606476157409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45976.606476157409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45976.606476157409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45976.606476157409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45976.606476157409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45976.606476157409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45976.606476157409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45976.606476157409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45976.606476157409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45976.606476157409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45976.606476157409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45976.606476157409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45976.606476157409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45976.606476157409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45976.606476157409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45976.606476157409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45976.606476157409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45976.606476157409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45976.606476157409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45976.606476157409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45976.606476157409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45976.606476157409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45976.606476157409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45976.606476157409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45976.606476157409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45976.606476157409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45976.606476157409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45976.606476157409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45976.606476157409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45976.606476157409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45976.606476157409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45976.606476157409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45976.606476157409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45976.606476157409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45976.606476157409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45976.606476157409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45976.606476157409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45976.606476157409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45976.606476157409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45976.606476157409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45976.606476157409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45976.606476157409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45976.606476157409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45976.606476157409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45976.606476157409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45976.606476157409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45976.606476157409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45976.606476157409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45976.606476157409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45976.606476157409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45976.606476157409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45976.606476157409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45976.606476157409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45976.606476157409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45976.606476157409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45976.606476157409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45976.606476157409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45976.606476157409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45976.606476157409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45976.606476157409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45976.606476157409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45976.606476157409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45976.606476157409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45976.606476157409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45976.606476157409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45976.606476157409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45976.606476157409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45976.606476157409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45976.606476157409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45976.606476157409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45976.606476157409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45976.606476157409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45976.606476157409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45976.606476157409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45976.606476157409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45976.606476157409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45976.606476157409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45976.606476157409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45976.606476157409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45976.606476157409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45976.606476157409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45976.606476157409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45976.606476157409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45976.606476157409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45976.606476157409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45976.606476157409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45976.606476157409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45976.606476157409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45976.606476157409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45976.606476157409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45976.606476157409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45976.606476157409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45976.606476157409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45976.606476157409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45976.606476157409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45976.606476157409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45976.606476157409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45976.606476157409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45976.606476157409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45976.606476157409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45976.606476157409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45976.606476157409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45976.606476157409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45976.606476157409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45976.606476157409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45976.606476157409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45976.606476157409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45976.606476157409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45976.606476157409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45976.606476157409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45976.606476157409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45976.606476157409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45976.606476157409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45976.606476157409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45976.606476157409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45976.606476157409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45976.606476157409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45976.606476157409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45976.606476157409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45976.606476157409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45976.606476157409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45976.606476157409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45976.606476157409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45976.606476157409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45976.606476157409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45976.606476157409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45976.606476157409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45976.606476157409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45976.606476157409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45976.606476157409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45976.606476157409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45976.606476157409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45976.606476157409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45976.606476157409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45976.606476157409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45976.606476157409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45976.606476157409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45976.606476157409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45976.606476157409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45976.606476157409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45976.606476157409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45976.606476157409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45976.606476157409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45976.606476157409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45976.606476157409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45976.606476157409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45976.606476157409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45976.606476157409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45976.606476157409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45976.606476157409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45976.606476157409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45976.606476157409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45976.606476157409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45976.606476157409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45976.606476157409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45976.606476157409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45976.606476157409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45976.606476157409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45976.606476157409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45976.606476157409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45976.606476157409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45976.606476157409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45976.606476157409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45976.606476157409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45976.606476157409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45976.606476157409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45976.606476157409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45976.606476157409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45976.606476157409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45976.606476157409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45976.606476157409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45976.606476157409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45976.606476157409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45976.606476157409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45976.606476157409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45976.606476157409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45976.606476157409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45976.606476157409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45976.606476157409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45976.606476157409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45976.606476157409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45976.606476157409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45976.606476157409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45976.606476157409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45976.606476157409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45976.606476157409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45976.606476157409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45976.606476157409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45976.606476157409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45976.606476157409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45976.606476157409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45976.606476157409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45976.606476157409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45976.606476157409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45976.606476157409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45976.606476157409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45976.606476157409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45976.606476157409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45976.606476157409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45976.606476157409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45976.606476157409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45976.606476157409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45976.606476157409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45976.606476157409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45976.606476157409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45976.606476157409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45976.606476157409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45976.606476157409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45976.606476157409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45976.606476157409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45976.606476157409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45976.606476157409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45976.606476157409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45976.606476157409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45976.606476157409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45976.606476157409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45976.606476157409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45976.606476157409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45976.606476157409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45976.606476157409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45976.606476157409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45976.606476157409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45976.606476157409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45976.606476157409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45976.606476157409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45976.606476157409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45976.606476157409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45976.606476157409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45976.606476157409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45976.606476157409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45976.606476157409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45976.606476157409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45976.606476157409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45976.606476157409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45976.606476157409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45976.606476157409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45976.606476157409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45976.606476157409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45976.606476157409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45976.606476157409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45976.606476157409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45976.606476157409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45976.606476157409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45976.606476157409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45976.606476157409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45976.606476157409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45976.606476157409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45976.606476157409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45976.606476157409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45976.606476157409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45976.606476157409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45976.606476157409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45976.606476157409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45976.606476157409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45976.606476157409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45976.606476157409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45976.606476157409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45976.606476157409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45976.606476157409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45976.606476157409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45976.606476157409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45976.606476157409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45976.606476157409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45976.606476157409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45976.606476157409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45976.606476157409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45976.606476157409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45976.606476157409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45976.606476157409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45976.606476157409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45976.606476157409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45976.606476157409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45976.606476157409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45976.606476157409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45976.606476157409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45976.606476157409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45976.606476157409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45976.606476157409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45976.606476157409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45976.606476157409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45976.606476157409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45976.606476157409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45976.606476157409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45976.606476157409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45976.606476157409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45976.606476157409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45976.606476157409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45976.606476157409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45976.606476157409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45976.606476157409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45976.606476157409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45976.606476157409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45976.606476157409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45976.606476157409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45976.606476157409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45976.606476157409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45976.606476157409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45976.606476157409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45976.606476157409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45976.606476157409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45976.606476157409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45976.606476157409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45976.606476157409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45976.606476157409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45976.606476157409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45976.606476157409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45976.606476157409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45976.606476157409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45976.606476157409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45976.606476157409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45976.606476157409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45976.606476157409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45976.606476157409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45976.606476157409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45976.606476157409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45976.606476157409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45976.606476157409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45976.606476157409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45976.606476157409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45976.606476157409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45976.606476157409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45976.606476157409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45976.606476157409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45976.606476157409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45976.606476157409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45976.606476157409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45976.606476157409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45976.606476157409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45976.606476157409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45976.606476157409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45976.606476157409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45976.606476157409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45976.606476157409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45976.606476157409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45976.606476157409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45976.606476157409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45976.606476157409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45976.606476157409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45976.606476157409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45976.606476157409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45976.606476157409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45976.606476157409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45976.606476157409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45976.606476157409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45976.606476157409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45976.606476157409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45976.606476157409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45976.606476157409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45976.606476157409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45976.606476157409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45976.606476157409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45976.606476157409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45976.606476157409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45976.606476157409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45976.606476157409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45976.606476157409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45976.606476157409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45976.606476157409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45976.606476157409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45976.606476157409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45976.606476157409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45976.606476157409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45976.606476157409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45976.606476157409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45976.606476157409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45976.606476157409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45976.606476157409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45976.606476157409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45976.606476157409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45976.606476157409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45976.606476157409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45976.606476157409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45976.606476157409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45976.606476157409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45976.606476157409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45976.606476157409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45976.606476157409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45976.606476273148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45976.606476273148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45976.606476273148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45976.606476273148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45976.606476273148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45976.606476273148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45976.606476273148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45976.606476273148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45976.606476273148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45976.606476273148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45976.606476273148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45976.606476273148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45976.606476273148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45976.606476273148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45976.606476273148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45976.606476273148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45976.606476273148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45976.606476273148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45976.606476273148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45976.606476273148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45976.606476273148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45976.606476273148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45976.606476273148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45976.606476273148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45976.606476273148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45976.606476273148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45976.606476273148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45976.606476273148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45976.606476273148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45976.606476273148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45976.606476273148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45976.606476273148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45976.606476273148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45976.606476273148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45976.606476273148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45976.606476273148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45976.606476273148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45976.606476273148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45976.606476273148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45976.606476273148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45976.606476273148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45976.606476273148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45976.606476273148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45976.606476273148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45976.606476273148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45976.606476273148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45976.606476273148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45976.606476273148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45976.606476273148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45976.606476273148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45976.606476273148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45976.606476273148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45976.606476273148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45976.606476273148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45976.606476273148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45976.606476273148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45976.606476273148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45976.606476273148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45976.606476273148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45976.606476273148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45976.606476273148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45976.606476273148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45976.606476273148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45976.606476273148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45976.606476273148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45976.606476273148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45976.606476273148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45976.606476273148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45976.606476273148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45976.606476273148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45976.606476273148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45976.606476273148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45976.606476273148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45976.606476273148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45976.606476273148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45976.606476273148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45976.606476273148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45976.606476273148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45976.606476273148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45976.606476273148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45976.606476273148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45976.606476273148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45976.606476273148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45976.606476273148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45976.606476273148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45976.606476273148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45976.606476273148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45976.606476273148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45976.606476273148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45976.606476273148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45976.606476273148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45976.606476273148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45976.606476273148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45976.606476273148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45976.606476273148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45976.606476273148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45976.606476273148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45976.606476273148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45976.606476273148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45976.606476273148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45976.606476273148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45976.606476273148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45976.606476273148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45976.606476273148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45976.606476273148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45976.606476273148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45976.606476273148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45976.606476273148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45976.606476273148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45976.606476273148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45976.606476273148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45976.606476273148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45976.606476273148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45976.606476273148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45976.606476273148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45976.606476273148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45976.606476273148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45976.606476273148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45976.606476273148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45976.606476273148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45976.606476273148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45976.606476273148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45976.606476273148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45976.606476273148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45976.606476273148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45976.606476273148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45976.606476273148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45976.606476273148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45976.606476273148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45976.606476273148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45976.606476273148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45976.606476273148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45976.606476273148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45976.606476273148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45976.606476273148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45976.606476273148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45976.606476273148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45976.606476273148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45976.606476273148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45976.606476273148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45976.606476273148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45976.606476273148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45976.606476273148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45976.606476273148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45976.606476273148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45976.606476273148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45976.606476273148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45976.606476273148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45976.606476273148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45976.606476273148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45976.606476273148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45976.606476273148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45976.606476273148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45976.606476273148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45976.606476273148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45976.606476273148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45976.606476273148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45976.606476273148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45976.606476273148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45976.606476273148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45976.606476273148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45976.606476273148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45976.606476273148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45976.606476273148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45976.606476273148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45976.606476273148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45976.606476273148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45976.606476273148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45976.606476273148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45976.606476273148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45976.606476273148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45976.606476273148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45976.606476273148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45976.606476273148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45976.606476273148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45976.606476273148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45976.606476273148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45976.606476273148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45976.606476273148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45976.606476273148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45976.606476273148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45976.606476273148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45976.606476273148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45976.606476273148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45976.606476273148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45976.606476273148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45976.606476273148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45976.606476273148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45976.606476273148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45976.606476273148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45976.606476273148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45976.606476273148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45976.606476273148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45976.606476273148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45976.606476273148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45976.606476273148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45976.606476273148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45976.606476273148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45976.606476273148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45976.606476273148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45976.606476273148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45976.606476273148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45976.606476273148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45976.606476273148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45976.606476273148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45976.606476273148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45976.606476273148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45976.606476273148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45976.606476273148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45976.606476273148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45976.606476273148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45976.606476273148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45976.606476273148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45976.606476273148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45976.606476273148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45976.606476273148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45976.606476273148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45976.606476273148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45976.606476273148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45976.606476273148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45976.606476273148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45976.606476273148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45976.606476273148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45976.606476273148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45976.606476273148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45976.606476273148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45976.606476273148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45976.606476273148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45976.606476273148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45976.606476273148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45976.606476273148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45976.606476273148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45976.606476273148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45976.606476273148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45976.606476273148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45976.606476273148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45976.606476273148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45976.606476273148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45976.606476273148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45976.606476273148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45976.606476273148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45976.606476273148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45976.606476273148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45976.606476273148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45976.606476273148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45976.606476273148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45976.606476273148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45976.606476273148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45976.606476273148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45976.606476273148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45976.606476273148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45976.606476273148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45976.606476273148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45976.606476273148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45976.606476273148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45976.606476273148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45976.606476273148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45976.606476273148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45976.606476273148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45976.606476273148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45976.606476273148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45976.606476273148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45976.606476273148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45976.606476273148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45976.606476273148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45976.606476273148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45976.606476273148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45976.606476273148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45976.606476273148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45976.606476273148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45976.606476273148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45976.606476273148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45976.606476273148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45976.606476273148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45976.606476273148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45976.606476273148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45976.606476273148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45976.606476273148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45976.606476273148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45976.606476273148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45976.606476273148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45976.606476273148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45976.606476273148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45976.606476273148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45976.606476273148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45976.606476273148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45976.606476273148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45976.606476273148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45976.606476273148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45976.606476273148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45976.606476273148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45976.606476273148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45976.606476273148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45976.606476273148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45976.606476273148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45976.606476273148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45976.606476273148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45976.606476273148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45976.606476273148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45976.606476273148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45976.606476273148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45976.606476273148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45976.606476273148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45976.606476273148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45976.606476273148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45976.606476273148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45976.606476273148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45976.606476273148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45976.606476273148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45976.606476273148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45976.606476273148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45976.606476273148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45976.606476273148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45976.606476273148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45976.606476273148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45976.606476273148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45976.606476273148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45976.606476273148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45976.606476273148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45976.606476273148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45976.606476273148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45976.606476273148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45976.606476273148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45976.606476273148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45976.606476273148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45976.606476273148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45976.606476273148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45976.606476273148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45976.606476273148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45976.606476273148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45976.606476273148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45976.606476273148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45976.606476273148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45976.606476273148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45976.606476273148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45976.606476273148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45976.606476273148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45976.606476273148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45976.606476273148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45976.606476273148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45976.606476273148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45976.606476273148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45976.606476273148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45976.606476273148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45976.606476273148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45976.606476273148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45976.606476273148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45976.606476273148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45976.606476273148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45976.606476273148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45976.606476273148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45976.606476273148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45976.606476273148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45976.606476273148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45976.606476273148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45976.606476273148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45976.606476273148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45976.606476273148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45976.606476273148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45976.606476273148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45976.606476273148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45976.606476273148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45976.606476273148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45976.606476273148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45976.606476273148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45976.606476273148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45976.606476273148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45976.606476273148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45976.606476273148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45976.606476273148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45976.606476273148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45976.606476273148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45976.606476273148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45976.606476273148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45976.606476273148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45976.606476273148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45976.606476273148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45976.606476273148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45976.606476273148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45976.606476273148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45976.606476273148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45976.606476273148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45976.606476273148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45976.606476273148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45976.606476273148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45976.606476273148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45976.606476273148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45976.606476273148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45976.606476273148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45976.606476273148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45976.606476273148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45976.606476273148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45976.606476273148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45976.606476273148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45976.606476273148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45976.606476273148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45976.606476273148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1"/>
  <sheetViews>
    <sheetView workbookViewId="0">
      <selection activeCell="D26" sqref="D2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273.12575856481271</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0.1544622685178183</v>
      </c>
      <c r="H3" s="96">
        <v>45976.444687499999</v>
      </c>
      <c r="I3" s="135" t="str">
        <f>IFERROR(VLOOKUP(D3,DB!A:F,6,0),"")</f>
        <v>SCECO</v>
      </c>
      <c r="J3" s="135" t="str">
        <f>IFERROR(VLOOKUP(D3,DB!A:G,7,0),"")</f>
        <v>Dead</v>
      </c>
      <c r="K3" s="98" t="s">
        <v>39114</v>
      </c>
      <c r="L3" s="92" t="str">
        <f>IFERROR(VLOOKUP(D3,DB!A:I,9,0),"")</f>
        <v>Latis</v>
      </c>
    </row>
    <row r="4" spans="1:16" ht="15" customHeight="1">
      <c r="A4" s="135"/>
      <c r="B4" s="135" t="str">
        <f>IFERROR(VLOOKUP(D4,DB!A:K,11,0),"")</f>
        <v/>
      </c>
      <c r="C4" s="94"/>
      <c r="D4" s="92"/>
      <c r="E4" s="95"/>
      <c r="F4" s="96"/>
      <c r="G4" s="97">
        <f ca="1">IFERROR(NOW()-F4,"")</f>
        <v>45976.606476157409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45976.606476157409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45976.606476157409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45976.606476157409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45976.606476157409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45976.606476157409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45976.606476157409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45976.606476157409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45976.606476157409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45976.606476157409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45976.606476157409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45976.606476157409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45976.606476157409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45976.606476157409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45976.606476157409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45976.606476157409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45976.606476157409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45976.606476157409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45976.606476157409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45976.606476157409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45976.606476157409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45976.606476157409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45976.606476157409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45976.606476157409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45976.606476157409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45976.606476157409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45976.606476157409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45976.606476157409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45976.606476157409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45976.606476157409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45976.606476157409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45976.606476157409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45976.606476157409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45976.606476157409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45976.606476157409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45976.606476157409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45976.606476157409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45976.606476157409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45976.606476157409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45976.606476157409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45976.606476157409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45976.606476157409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45976.606476157409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45976.606476157409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45976.606476157409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45976.606476157409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45976.606476157409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45976.606476157409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45976.606476157409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45976.606476157409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45976.606476157409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45976.606476157409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45976.606476157409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45976.606476157409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45976.606476157409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45976.606476157409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45976.606476157409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45976.606476157409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45976.606476157409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45976.606476157409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45976.606476157409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45976.606476157409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45976.606476157409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45976.606476157409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45976.606476157409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45976.606476157409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45976.606476157409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45976.606476157409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45976.606476157409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45976.606476157409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45976.606476157409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45976.606476157409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45976.606476157409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45976.606476157409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45976.606476157409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45976.606476157409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45976.606476157409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45976.606476157409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45976.606476157409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45976.606476157409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45976.606476157409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45976.606476157409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45976.606476157409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45976.606476157409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45976.606476157409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45976.606476157409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45976.606476157409</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45976.606476157409</v>
      </c>
      <c r="H91" s="96"/>
      <c r="I91" s="135" t="str">
        <f>IFERROR(VLOOKUP(D91,DB!A:F,6,0),"")</f>
        <v/>
      </c>
      <c r="J91" s="135" t="str">
        <f>IFERROR(VLOOKUP(D91,DB!A:G,7,0),"")</f>
        <v/>
      </c>
      <c r="K91" s="98"/>
      <c r="L91" s="92" t="str">
        <f>IFERROR(VLOOKUP(D91,DB!A:I,9,0),"")</f>
        <v/>
      </c>
    </row>
  </sheetData>
  <dataValidations count="2">
    <dataValidation allowBlank="1" showInputMessage="1" showErrorMessage="1" sqref="E1" xr:uid="{A4F81451-56CC-4543-9497-104C4E44EE4B}"/>
    <dataValidation type="list" allowBlank="1" showInputMessage="1" showErrorMessage="1" sqref="E2:E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84.774415972220595</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50.41759884259227</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 ca="1" si="1">IFERROR(NOW()-F4,"")</f>
        <v>27.945365046296502</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33539</v>
      </c>
      <c r="E6" s="124" t="s">
        <v>39102</v>
      </c>
      <c r="F6" s="124"/>
      <c r="G6" s="126">
        <f t="shared" ref="G6:G45" ca="1" si="2">IFERROR(NOW()-F6,"")</f>
        <v>45976.606476157409</v>
      </c>
      <c r="H6" s="125">
        <v>45976.204270833332</v>
      </c>
      <c r="I6" s="124" t="str">
        <f>IFERROR(VLOOKUP(D6,DB!A:F,6,0),"")</f>
        <v>SCECO</v>
      </c>
      <c r="J6" s="124" t="str">
        <f>IFERROR(VLOOKUP(D6,DB!A:G,7,0),"")</f>
        <v>No BB Design</v>
      </c>
      <c r="K6" s="124" t="s">
        <v>39124</v>
      </c>
      <c r="L6" s="124" t="str">
        <f>IFERROR(VLOOKUP(D6,DB!A:I,9,0),"")</f>
        <v>Latis</v>
      </c>
    </row>
    <row r="7" spans="1:13">
      <c r="A7" s="124"/>
      <c r="B7" s="124" t="str">
        <f>IFERROR(VLOOKUP(D7,DB!A:K,11,0),"")</f>
        <v/>
      </c>
      <c r="C7" s="124"/>
      <c r="D7" s="156"/>
      <c r="E7" s="124"/>
      <c r="F7" s="124"/>
      <c r="G7" s="126">
        <f t="shared" ca="1" si="2"/>
        <v>45976.606476157409</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45976.606476157409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45976.606476157409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45976.606476157409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45976.606476157409</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45976.606476157409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45976.606476157409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45976.606476157409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45976.606476157409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45976.606476157409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45976.606476157409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45976.606476157409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45976.606476157409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45976.606476157409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45976.606476157409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45976.606476157409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45976.606476157409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45976.606476157409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45976.606476157409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45976.606476157409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45976.606476157409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45976.606476157409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45976.606476157409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45976.606476157409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45976.606476157409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45976.606476157409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45976.606476157409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45976.606476157409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45976.606476157409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45976.606476157409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45976.606476157409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45976.606476157409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45976.606476157409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45976.606476157409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45976.606476157409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45976.606476157409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45976.606476157409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45976.606476157409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45976.606476157409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45976.606476157409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45976.606476157409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45976.606476157409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45976.606476157409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45976.606476157409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45976.606476157409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45976.606476157409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45976.606476157409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45976.606476157409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45976.606476157409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45976.606476157409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45976.606476157409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45976.606476157409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45976.606476157409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45976.606476157409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45976.606476157409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45976.606476157409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45976.606476157409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45976.606476157409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45976.606476157409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45976.606476157409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45976.606476157409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45976.606476157409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45976.606476157409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45976.606476157409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45976.606476157409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45976.606476157409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45976.606476157409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45976.606476157409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45976.606476157409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45976.606476157409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45976.606476157409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45976.606476157409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45976.606476157409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45976.606476157409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45976.606476157409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45976.606476157409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45976.606476157409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45976.606476157409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45976.606476157409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45976.606476157409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45976.606476157409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45976.606476157409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45976.606476157409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45976.606476157409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45976.606476157409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45976.606476157409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45976.606476157409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45976.606476157409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45976.606476157409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45976.606476157409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45976.606476157409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45976.606476157409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45976.606476157409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45976.606476157409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45976.606476157409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45976.606476157409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45976.606476157409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45976.606476157409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45976.606476157409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45976.606476157409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45976.606476157409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45976.606476157409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45976.606476157409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45976.606476157409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45976.606476157409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45976.606476157409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45976.606476157409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45976.606476157409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45976.606476157409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45976.606476157409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45976.606476157409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45976.606476157409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45976.606476157409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45976.606476157409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45976.606476157409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45976.606476157409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45976.606476157409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45976.606476157409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45976.606476157409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45976.606476157409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45976.606476157409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45976.606476157409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45976.606476157409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45976.606476157409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45976.606476157409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45976.606476157409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45976.606476157409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45976.606476157409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45976.606476157409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45976.606476157409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45976.606476157409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45976.606476157409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45976.606476157409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45976.606476157409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45976.606476157409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45976.606476157409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45976.606476157409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45976.606476157409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45976.606476157409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45976.606476157409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45976.606476157409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45976.606476157409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45976.606476157409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45976.606476157409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45976.606476157409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45976.606476157409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45976.606476157409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45976.606476157409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45976.606476157409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45976.606476157409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45976.606476157409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45976.606476157409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45976.606476157409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45976.606476157409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45976.606476157409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45976.606476157409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45976.606476157409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45976.606476157409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45976.606476157409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45976.606476157409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45976.606476157409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45976.606476157409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45976.606476157409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45976.606476157409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45976.606476157409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45976.606476157409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45976.606476157409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45976.606476157409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45976.606476157409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45976.606476157409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45976.606476157409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45976.606476157409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45976.606476157409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45976.606476157409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45976.606476157409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45976.606476157409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45976.606476157409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45976.606476157409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45976.606476157409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45976.606476157409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45976.606476157409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45976.606476157409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45976.606476157409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45976.606476157409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45976.606476157409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45976.606476157409</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45976.606476157409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45976.606476157409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45976.606476157409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45976.606476157409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45976.606476157409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45976.606476157409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45976.606476157409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45976.606476157409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45976.606476157409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45976.606476157409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45976.606476157409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45976.606476157409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45976.606476157409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45976.606476157409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45976.606476157409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45976.606476157409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45976.606476157409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45976.606476157409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45976.606476157409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45976.606476157409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45976.606476157409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45976.606476157409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45976.606476157409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45976.606476157409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45976.606476157409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45976.606476157409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45976.606476157409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45976.606476157409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45976.606476157409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45976.606476157409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45976.606476157409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45976.606476157409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45976.606476157409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45976.606476157409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45976.606476157409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45976.606476157409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45976.606476157409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45976.606476157409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45976.606476157409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45976.606476157409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45976.606476157409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45976.606476157409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45976.606476157409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45976.606476157409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45976.606476157409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45976.606476157409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45976.606476157409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45976.606476157409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45976.606476157409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45976.606476157409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45976.606476157409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45976.606476157409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45976.606476157409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45976.606476157409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45976.606476157409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45976.606476157409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45976.606476157409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45976.606476157409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45976.606476157409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45976.606476157409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45976.606476157409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45976.606476157409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45976.606476157409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45976.606476157409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45976.606476157409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45976.606476157409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45976.606476157409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45976.606476157409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45976.606476157409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45976.606476157409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45976.606476157409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45976.606476157409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45976.606476157409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45976.606476157409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45976.606476157409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45976.606476157409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45976.606476157409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45976.606476157409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45976.606476157409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45976.606476157409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45976.606476157409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45976.606476157409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45976.606476157409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45976.606476157409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45976.606476157409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45976.606476157409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45976.606476157409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45976.606476157409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45976.606476157409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45976.606476157409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45976.606476157409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45976.606476157409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45976.606476157409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45976.606476157409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45976.606476157409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45976.606476157409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45976.606476157409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45976.606476157409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45976.606476157409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45976.606476157409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45976.606476157409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45976.606476157409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45976.606476157409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45976.606476157409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45976.606476157409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45976.606476157409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45976.606476157409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45976.606476157409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45976.606476157409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45976.606476157409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45976.606476157409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45976.606476157409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45976.606476157409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45976.606476157409</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2025-11-15T11:35:19Z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